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jenici\HYUNDAI\2025\"/>
    </mc:Choice>
  </mc:AlternateContent>
  <xr:revisionPtr revIDLastSave="0" documentId="13_ncr:1_{87EFD004-F3C4-4007-B142-D2857C0BDE7E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Novi i10" sheetId="13" r:id="rId1"/>
    <sheet name="Novi i10_FL" sheetId="37" r:id="rId2"/>
    <sheet name="Novi i20" sheetId="10" r:id="rId3"/>
    <sheet name=" i20 N " sheetId="25" r:id="rId4"/>
    <sheet name="Bayon" sheetId="24" r:id="rId5"/>
    <sheet name="Novi i30 5DR" sheetId="16" r:id="rId6"/>
    <sheet name="Novi i30 Karavan" sheetId="17" r:id="rId7"/>
    <sheet name="Novi i30 Fastback" sheetId="18" r:id="rId8"/>
    <sheet name="Cjenik novi i30 N FL" sheetId="23" r:id="rId9"/>
    <sheet name="Cjenik novi i30 Fastback N FL" sheetId="28" r:id="rId10"/>
    <sheet name="Nova KONA" sheetId="14" r:id="rId11"/>
    <sheet name="Nova KONA HEV" sheetId="11" r:id="rId12"/>
    <sheet name="Nova KONA EV" sheetId="12" r:id="rId13"/>
    <sheet name="Nova KONA N" sheetId="33" r:id="rId14"/>
    <sheet name="Novi Tucson NX4 MY23" sheetId="34" r:id="rId15"/>
    <sheet name="Novi Tucson HEV MY23" sheetId="35" r:id="rId16"/>
    <sheet name="Novi Tucson PHEV MY23" sheetId="31" r:id="rId17"/>
    <sheet name="Novi SANTA Fe" sheetId="20" r:id="rId18"/>
    <sheet name="Novi SANTA Fe HEV" sheetId="21" r:id="rId19"/>
    <sheet name="Cjenik SANTA Fe PHEV" sheetId="27" r:id="rId20"/>
    <sheet name="Cjenik Ioniq MY21" sheetId="22" r:id="rId21"/>
    <sheet name="Cjenik Ioniq 5" sheetId="32" r:id="rId22"/>
    <sheet name="Cjenik Ioniq 6" sheetId="3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Sort" hidden="1">#REF!</definedName>
    <definedName name="¡Æⓒ¡Ai3">#REF!</definedName>
    <definedName name="¨Io¨I¡þ">#REF!</definedName>
    <definedName name="¤A¤A">#REF!</definedName>
    <definedName name="¤μ¤μ">#REF!</definedName>
    <definedName name="±a¾E°ⓒ">#REF!</definedName>
    <definedName name="±a¾EA≫">#REF!</definedName>
    <definedName name="√">"SQRT"</definedName>
    <definedName name="¹ß">#REF!</definedName>
    <definedName name="B">#REF!</definedName>
    <definedName name="BASE_FOB">'[1]Basic FOB'!$C$3:$I$32</definedName>
    <definedName name="Basic_FOB" localSheetId="3">'[2]Basic FOB'!$B$7:$W$38</definedName>
    <definedName name="Basic_FOB" localSheetId="21">'[3]Basic FOB'!$B$7:$W$38</definedName>
    <definedName name="Basic_FOB">'[4]Basic FOB'!$B$7:$W$38</definedName>
    <definedName name="_xlnm.Database">#REF!</definedName>
    <definedName name="BO_COST">#REF!</definedName>
    <definedName name="BO_MH">#REF!</definedName>
    <definedName name="BO_공법">#REF!</definedName>
    <definedName name="BO_제작처">#REF!</definedName>
    <definedName name="ⓒoⓒ￢">#REF!</definedName>
    <definedName name="COST_BO_RES">#REF!</definedName>
    <definedName name="COST_BO_STL">#REF!</definedName>
    <definedName name="COST_BO_ZAS">#REF!</definedName>
    <definedName name="countries" localSheetId="3">[2]Lookups!$V$2:$W$29</definedName>
    <definedName name="countries" localSheetId="21">[3]Lookups!$V$2:$W$29</definedName>
    <definedName name="countries" localSheetId="19">[1]Lookups!$T$3:$U$30</definedName>
    <definedName name="countries">[4]Lookups!$V$2:$W$29</definedName>
    <definedName name="COUNTRY_CODES" localSheetId="3">[2]Lookups!$P$3:$S$29</definedName>
    <definedName name="COUNTRY_CODES" localSheetId="4">[4]Lookups!$P$3:$S$29</definedName>
    <definedName name="COUNTRY_CODES" localSheetId="21">[3]Lookups!$P$3:$S$29</definedName>
    <definedName name="COUNTRY_CODES">[5]Sheet2!$A$3:$B$29</definedName>
    <definedName name="CURRENCY">[1]Lookups!$F$2:$J$29</definedName>
    <definedName name="DC_M40">[6]TL!$P$276</definedName>
    <definedName name="DC_M80">[6]TL!$P$294</definedName>
    <definedName name="DD">#REF!</definedName>
    <definedName name="dddd">#REF!</definedName>
    <definedName name="DRIVEABILITY" hidden="1">{#N/A,#N/A,FALSE,"단축1";#N/A,#N/A,FALSE,"단축2";#N/A,#N/A,FALSE,"단축3";#N/A,#N/A,FALSE,"장축";#N/A,#N/A,FALSE,"4WD"}</definedName>
    <definedName name="EE">#REF!</definedName>
    <definedName name="Engine" localSheetId="3">[2]Lookups!$G$3:$J$17</definedName>
    <definedName name="Engine" localSheetId="21">[3]Lookups!$G$3:$J$17</definedName>
    <definedName name="Engine">[4]Lookups!$G$3:$J$17</definedName>
    <definedName name="ex">#REF!</definedName>
    <definedName name="FGPRRKRKTBTB2RTDKDK">#REF!</definedName>
    <definedName name="FX_GBP">'[6]Overview DC (HMUK)'!$R$6</definedName>
    <definedName name="FX_RATE" localSheetId="3">'[2]4. Country Price structure'!$BP$7</definedName>
    <definedName name="FX_RATE" localSheetId="21">'[3]4. Country Price structure'!$BP$7</definedName>
    <definedName name="FX_RATE">'[4]4. Country Price structure'!$BP$7</definedName>
    <definedName name="GB_OPTIONPRICES">'[6]Option prices'!$J$3:$O$80</definedName>
    <definedName name="HHprodukt">[7]Lookups!$V$2:$W$29</definedName>
    <definedName name="IA_OPTIONPRICES">'[6]Option prices'!$B$3:$G$40</definedName>
    <definedName name="IA_OPTIONS">[8]Sheet3!$M$2:$P$71</definedName>
    <definedName name="II">#REF!</definedName>
    <definedName name="INDEX">#REF!</definedName>
    <definedName name="_xlnm.Extract">#REF!</definedName>
    <definedName name="KKK">#REF!</definedName>
    <definedName name="LLZZ">#REF!</definedName>
    <definedName name="LZ￠￢nC¡I">#REF!</definedName>
    <definedName name="LZZZZ">#REF!</definedName>
    <definedName name="LZ목표">#REF!</definedName>
    <definedName name="MH_BO_RES">#REF!</definedName>
    <definedName name="MH_BO_STL">#REF!</definedName>
    <definedName name="MH_BO_ZAS">#REF!</definedName>
    <definedName name="M행">#REF!</definedName>
    <definedName name="N행">#REF!</definedName>
    <definedName name="O행">#REF!</definedName>
    <definedName name="PD_OPTIONPRICES">'[6]Option prices'!$Q$3:$T$134</definedName>
    <definedName name="_xlnm.Print_Area" localSheetId="3">' i20 N '!$A$1:$P$119</definedName>
    <definedName name="_xlnm.Print_Area" localSheetId="21">'Cjenik Ioniq 5'!$B$13:$K$26</definedName>
    <definedName name="_xlnm.Print_Area" localSheetId="8">'Cjenik novi i30 N FL'!$B$1:$K$78</definedName>
    <definedName name="_xlnm.Print_Area" localSheetId="13">'Nova KONA N'!$B$1:$K$89</definedName>
    <definedName name="_xlnm.Print_Area" localSheetId="14">'Novi Tucson NX4 MY23'!$B$47:$O$200</definedName>
    <definedName name="POR439C124RTSQKS15C4LRTM0TB0TB0">#REF!</definedName>
    <definedName name="ppp" hidden="1">{#N/A,#N/A,FALSE,"단축1";#N/A,#N/A,FALSE,"단축2";#N/A,#N/A,FALSE,"단축3";#N/A,#N/A,FALSE,"장축";#N/A,#N/A,FALSE,"4WD"}</definedName>
    <definedName name="Print_Area_MI">#REF!</definedName>
    <definedName name="Produkt">'[7]Basic FOB'!$B$7:$W$38</definedName>
    <definedName name="P행">#REF!</definedName>
    <definedName name="Q행">#REF!</definedName>
    <definedName name="R행">#REF!</definedName>
    <definedName name="SKFK">#REF!</definedName>
    <definedName name="S행">#REF!</definedName>
    <definedName name="TL_OPTIONPRICES">'[6]Option prices'!$V$3:$AA$119</definedName>
    <definedName name="TMP" hidden="1">{#N/A,#N/A,FALSE,"단축1";#N/A,#N/A,FALSE,"단축2";#N/A,#N/A,FALSE,"단축3";#N/A,#N/A,FALSE,"장축";#N/A,#N/A,FALSE,"4WD"}</definedName>
    <definedName name="T행">#REF!</definedName>
    <definedName name="UpdateTypes">'[9]Price History'!$J$1:$J$14</definedName>
    <definedName name="U행">#REF!</definedName>
    <definedName name="VAT" localSheetId="3">'[2]4. Country Price structure'!$E$61</definedName>
    <definedName name="VAT" localSheetId="21">'[3]4. Country Price structure'!$E$61</definedName>
    <definedName name="VAT">'[4]4. Country Price structure'!$E$61</definedName>
    <definedName name="VAT_RATE" localSheetId="3">[2]Lookups!$W$3:$Y$29</definedName>
    <definedName name="VAT_RATE" localSheetId="21">[3]Lookups!$W$3:$Y$29</definedName>
    <definedName name="VAT_RATE">[4]Lookups!$W$3:$Y$29</definedName>
    <definedName name="V행">#REF!</definedName>
    <definedName name="W">#REF!</definedName>
    <definedName name="wrn.전부인쇄." hidden="1">{#N/A,#N/A,FALSE,"단축1";#N/A,#N/A,FALSE,"단축2";#N/A,#N/A,FALSE,"단축3";#N/A,#N/A,FALSE,"장축";#N/A,#N/A,FALSE,"4WD"}</definedName>
    <definedName name="WW">#REF!</definedName>
    <definedName name="X행">#REF!</definedName>
    <definedName name="π">PI()</definedName>
    <definedName name="ㄱㅇ" hidden="1">{#N/A,#N/A,FALSE,"단축1";#N/A,#N/A,FALSE,"단축2";#N/A,#N/A,FALSE,"단축3";#N/A,#N/A,FALSE,"장축";#N/A,#N/A,FALSE,"4WD"}</definedName>
    <definedName name="개발방안" hidden="1">{#N/A,#N/A,FALSE,"단축1";#N/A,#N/A,FALSE,"단축2";#N/A,#N/A,FALSE,"단축3";#N/A,#N/A,FALSE,"장축";#N/A,#N/A,FALSE,"4WD"}</definedName>
    <definedName name="경쟁3">#REF!</definedName>
    <definedName name="공용" hidden="1">{#N/A,#N/A,FALSE,"단축1";#N/A,#N/A,FALSE,"단축2";#N/A,#N/A,FALSE,"단축3";#N/A,#N/A,FALSE,"장축";#N/A,#N/A,FALSE,"4WD"}</definedName>
    <definedName name="공용화_1" hidden="1">{#N/A,#N/A,FALSE,"단축1";#N/A,#N/A,FALSE,"단축2";#N/A,#N/A,FALSE,"단축3";#N/A,#N/A,FALSE,"장축";#N/A,#N/A,FALSE,"4WD"}</definedName>
    <definedName name="기" hidden="1">#REF!</definedName>
    <definedName name="기타_수유" hidden="1">{#N/A,#N/A,FALSE,"단축1";#N/A,#N/A,FALSE,"단축2";#N/A,#N/A,FALSE,"단축3";#N/A,#N/A,FALSE,"장축";#N/A,#N/A,FALSE,"4WD"}</definedName>
    <definedName name="나라">#REF!</definedName>
    <definedName name="대회">#REF!</definedName>
    <definedName name="동일">#REF!</definedName>
    <definedName name="ㄹㄹ">#REF!</definedName>
    <definedName name="무6">#REF!</definedName>
    <definedName name="발">#REF!</definedName>
    <definedName name="변경">#REF!</definedName>
    <definedName name="샤시" hidden="1">{#N/A,#N/A,FALSE,"단축1";#N/A,#N/A,FALSE,"단축2";#N/A,#N/A,FALSE,"단축3";#N/A,#N/A,FALSE,"장축";#N/A,#N/A,FALSE,"4WD"}</definedName>
    <definedName name="셀리카" hidden="1">#REF!</definedName>
    <definedName name="스티어">#REF!</definedName>
    <definedName name="신기" hidden="1">{#N/A,#N/A,FALSE,"단축1";#N/A,#N/A,FALSE,"단축2";#N/A,#N/A,FALSE,"단축3";#N/A,#N/A,FALSE,"장축";#N/A,#N/A,FALSE,"4WD"}</definedName>
    <definedName name="신기ㄹ" hidden="1">{#N/A,#N/A,FALSE,"단축1";#N/A,#N/A,FALSE,"단축2";#N/A,#N/A,FALSE,"단축3";#N/A,#N/A,FALSE,"장축";#N/A,#N/A,FALSE,"4WD"}</definedName>
    <definedName name="신기술">#REF!</definedName>
    <definedName name="신기술2" hidden="1">{#N/A,#N/A,FALSE,"단축1";#N/A,#N/A,FALSE,"단축2";#N/A,#N/A,FALSE,"단축3";#N/A,#N/A,FALSE,"장축";#N/A,#N/A,FALSE,"4WD"}</definedName>
    <definedName name="ㅇ" hidden="1">{#N/A,#N/A,FALSE,"단축1";#N/A,#N/A,FALSE,"단축2";#N/A,#N/A,FALSE,"단축3";#N/A,#N/A,FALSE,"장축";#N/A,#N/A,FALSE,"4WD"}</definedName>
    <definedName name="ㅇㄹ5">#REF!</definedName>
    <definedName name="ㅇㄹ9">#REF!</definedName>
    <definedName name="ㅇㄻㄴㅇㄻㄴ">#REF!</definedName>
    <definedName name="엉댜ㄷㅈ">#REF!</definedName>
    <definedName name="엔진아래">#REF!</definedName>
    <definedName name="엔진옆">#REF!</definedName>
    <definedName name="원가상세" hidden="1">{#N/A,#N/A,FALSE,"단축1";#N/A,#N/A,FALSE,"단축2";#N/A,#N/A,FALSE,"단축3";#N/A,#N/A,FALSE,"장축";#N/A,#N/A,FALSE,"4WD"}</definedName>
    <definedName name="원가중량2" hidden="1">{#N/A,#N/A,FALSE,"단축1";#N/A,#N/A,FALSE,"단축2";#N/A,#N/A,FALSE,"단축3";#N/A,#N/A,FALSE,"장축";#N/A,#N/A,FALSE,"4WD"}</definedName>
    <definedName name="이동">#REF!</definedName>
    <definedName name="절감내역" hidden="1">{#N/A,#N/A,FALSE,"단축1";#N/A,#N/A,FALSE,"단축2";#N/A,#N/A,FALSE,"단축3";#N/A,#N/A,FALSE,"장축";#N/A,#N/A,FALSE,"4WD"}</definedName>
    <definedName name="제목">#REF!</definedName>
    <definedName name="조사">#REF!</definedName>
    <definedName name="주요업무실적">#REF!</definedName>
    <definedName name="주요차이내역" hidden="1">{#N/A,#N/A,FALSE,"단축1";#N/A,#N/A,FALSE,"단축2";#N/A,#N/A,FALSE,"단축3";#N/A,#N/A,FALSE,"장축";#N/A,#N/A,FALSE,"4WD"}</definedName>
    <definedName name="중량상세" hidden="1">{#N/A,#N/A,FALSE,"단축1";#N/A,#N/A,FALSE,"단축2";#N/A,#N/A,FALSE,"단축3";#N/A,#N/A,FALSE,"장축";#N/A,#N/A,FALSE,"4WD"}</definedName>
    <definedName name="카메라" hidden="1">{#N/A,#N/A,FALSE,"단축1";#N/A,#N/A,FALSE,"단축2";#N/A,#N/A,FALSE,"단축3";#N/A,#N/A,FALSE,"장축";#N/A,#N/A,FALSE,"4WD"}</definedName>
    <definedName name="투자비">#REF!</definedName>
    <definedName name="확정하여_보고할것.">#REF!</definedName>
    <definedName name="ㅗ허" hidden="1">{#N/A,#N/A,FALSE,"단축1";#N/A,#N/A,FALSE,"단축2";#N/A,#N/A,FALSE,"단축3";#N/A,#N/A,FALSE,"장축";#N/A,#N/A,FALSE,"4WD"}</definedName>
    <definedName name="單位阡원_阡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3" i="33" l="1"/>
  <c r="L84" i="33"/>
  <c r="L82" i="33"/>
  <c r="O115" i="27" l="1"/>
  <c r="O116" i="27"/>
  <c r="O114" i="27"/>
  <c r="O109" i="21" l="1"/>
  <c r="O110" i="21"/>
  <c r="O108" i="21"/>
  <c r="O105" i="20" l="1"/>
  <c r="O106" i="20"/>
  <c r="O107" i="20"/>
  <c r="O104" i="20"/>
  <c r="P118" i="31" l="1"/>
  <c r="P119" i="31"/>
  <c r="P120" i="31"/>
  <c r="P121" i="31"/>
  <c r="P122" i="31"/>
  <c r="P123" i="31"/>
  <c r="P124" i="31"/>
  <c r="P125" i="31"/>
  <c r="P126" i="31"/>
  <c r="P127" i="31"/>
  <c r="P128" i="31"/>
  <c r="P129" i="31"/>
  <c r="P130" i="31"/>
  <c r="P131" i="31"/>
  <c r="P117" i="31"/>
  <c r="P124" i="35" l="1"/>
  <c r="P125" i="35"/>
  <c r="P126" i="35"/>
  <c r="P127" i="35"/>
  <c r="P128" i="35"/>
  <c r="P129" i="35"/>
  <c r="P130" i="35"/>
  <c r="P131" i="35"/>
  <c r="P132" i="35"/>
  <c r="P133" i="35"/>
  <c r="P134" i="35"/>
  <c r="P135" i="35"/>
  <c r="P136" i="35"/>
  <c r="P137" i="35"/>
  <c r="P138" i="35"/>
  <c r="P123" i="35"/>
  <c r="P163" i="34"/>
  <c r="P164" i="34"/>
  <c r="P165" i="34"/>
  <c r="P166" i="34"/>
  <c r="P167" i="34"/>
  <c r="P168" i="34"/>
  <c r="P169" i="34"/>
  <c r="P170" i="34"/>
  <c r="P171" i="34"/>
  <c r="P172" i="34"/>
  <c r="P173" i="34"/>
  <c r="P174" i="34"/>
  <c r="P175" i="34"/>
  <c r="P176" i="34"/>
  <c r="P177" i="34"/>
  <c r="P178" i="34"/>
  <c r="P179" i="34"/>
  <c r="P180" i="34"/>
  <c r="P162" i="34"/>
  <c r="K101" i="12" l="1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00" i="12"/>
  <c r="L96" i="11" l="1"/>
  <c r="L97" i="11"/>
  <c r="L98" i="11"/>
  <c r="L99" i="11"/>
  <c r="L100" i="11"/>
  <c r="L101" i="11"/>
  <c r="L102" i="11"/>
  <c r="L103" i="11"/>
  <c r="L104" i="11"/>
  <c r="L105" i="11"/>
  <c r="L107" i="11"/>
  <c r="L108" i="11"/>
  <c r="L95" i="11"/>
  <c r="K136" i="14" l="1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35" i="14"/>
  <c r="L117" i="32" l="1"/>
  <c r="L118" i="32"/>
  <c r="L119" i="32"/>
  <c r="L120" i="32"/>
  <c r="L121" i="32"/>
  <c r="L116" i="32"/>
  <c r="L78" i="28" l="1"/>
  <c r="L79" i="28"/>
  <c r="L80" i="28"/>
  <c r="L77" i="28"/>
  <c r="L111" i="18" l="1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10" i="18"/>
  <c r="L77" i="23" l="1"/>
  <c r="L76" i="23"/>
  <c r="P121" i="17" l="1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20" i="17"/>
  <c r="L113" i="16" l="1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12" i="16"/>
  <c r="P84" i="25" l="1"/>
  <c r="P85" i="25"/>
  <c r="P83" i="25"/>
  <c r="P107" i="24" l="1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06" i="24"/>
  <c r="K121" i="13" l="1"/>
  <c r="K122" i="13"/>
  <c r="K123" i="13"/>
  <c r="K124" i="13"/>
  <c r="K125" i="13"/>
  <c r="K120" i="13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17" i="10"/>
  <c r="S25" i="33" l="1"/>
  <c r="R25" i="33"/>
  <c r="Q25" i="33"/>
  <c r="K28" i="16" l="1"/>
  <c r="J19" i="25" l="1"/>
  <c r="H19" i="25"/>
  <c r="F19" i="25"/>
  <c r="E19" i="25"/>
  <c r="D19" i="25"/>
  <c r="C19" i="25"/>
  <c r="B19" i="25"/>
</calcChain>
</file>

<file path=xl/sharedStrings.xml><?xml version="1.0" encoding="utf-8"?>
<sst xmlns="http://schemas.openxmlformats.org/spreadsheetml/2006/main" count="4335" uniqueCount="1206">
  <si>
    <t>Hyundai i20 1.2 DOHC 84KS</t>
  </si>
  <si>
    <t>Comfort</t>
  </si>
  <si>
    <t>Hyundai Ioniq EV</t>
  </si>
  <si>
    <t>STYLE</t>
  </si>
  <si>
    <t>Performance</t>
  </si>
  <si>
    <t>KONA</t>
  </si>
  <si>
    <t>DRIVEit</t>
  </si>
  <si>
    <t>DESIREit</t>
  </si>
  <si>
    <t>ROCKit</t>
  </si>
  <si>
    <t>GRIPit</t>
  </si>
  <si>
    <t>DRIVE_electric</t>
  </si>
  <si>
    <t>LIVE_electric</t>
  </si>
  <si>
    <t>DESIRE_electric</t>
  </si>
  <si>
    <t>LOVE_electric</t>
  </si>
  <si>
    <t>N Line</t>
  </si>
  <si>
    <t>Hyundai i20 1.0 T-GDI 100 KS ISG 7DCT</t>
  </si>
  <si>
    <t>SELECT</t>
  </si>
  <si>
    <t>TREND</t>
  </si>
  <si>
    <t>COMFORT</t>
  </si>
  <si>
    <t>PREMIUM</t>
  </si>
  <si>
    <t>TAKEit</t>
  </si>
  <si>
    <t>TREND PLUS</t>
  </si>
  <si>
    <t xml:space="preserve">STYLE </t>
  </si>
  <si>
    <t>Hyundai i30 1.0 TGDI 120 ISG 6MT</t>
  </si>
  <si>
    <t>Hyundai i30 1.0 TGDI 120 ISG 7DCT</t>
  </si>
  <si>
    <t>Hyundai i30 1.5 TGDI 150 ISG 48V 7DCT</t>
  </si>
  <si>
    <t>Hyundai i30 1.5 DPi 110 6MT</t>
  </si>
  <si>
    <t>COMFORT PLUS</t>
  </si>
  <si>
    <t>PREMIUM PLUS</t>
  </si>
  <si>
    <t>Hyundai Tucson 1.6T 150 6MT 2WD</t>
  </si>
  <si>
    <t>Hyundai Tucson 1.6T 150 6MT 2WD 48V</t>
  </si>
  <si>
    <t>Hyundai Tucson 1.6T 150 7DCT 2WD 48V</t>
  </si>
  <si>
    <t>Hyundai Tucson 1.6T 180 6MT 2WD 48V</t>
  </si>
  <si>
    <t>Hyundai Tucson 1.6T 180 7DCT 4WD 48V</t>
  </si>
  <si>
    <t>Hyundai Tucson 1.6 CRDi ISG 115 6MT 2WD</t>
  </si>
  <si>
    <t>Hyundai Tucson 1.6 CRDi ISG 136 7DCT 2WD</t>
  </si>
  <si>
    <t>Hyundai Tucson 1.6 CRDi ISG 136 7DCT 4WD</t>
  </si>
  <si>
    <t xml:space="preserve">PREMIUM </t>
  </si>
  <si>
    <t>Hyundai Tucson HEV 1.6T 230HP 2WD 6AT</t>
  </si>
  <si>
    <t>Hyundai i20 1.0 T-GDI 100 KS ISG 6MT</t>
  </si>
  <si>
    <t>Nova Hyundai KONA electric</t>
  </si>
  <si>
    <t>Izdvajamo Hyundai EKO bonus od 10.000,00 kn  za sve modele Nove Hyundai Kona_electric na niže navedene cijene iz cjenika.</t>
  </si>
  <si>
    <t>Posebne pogodnosti provjerite kod vašeg Hyundai ovlaštenog distributera.</t>
  </si>
  <si>
    <t>Model</t>
  </si>
  <si>
    <t>Varijanta</t>
  </si>
  <si>
    <t>Razina 
opreme</t>
  </si>
  <si>
    <t>Kapacitet
baterije
(kWh)</t>
  </si>
  <si>
    <t>Snaga motora
kW_KS</t>
  </si>
  <si>
    <t>Emisija CO2 
(g/km)</t>
  </si>
  <si>
    <t>Prosječna mješovita 
potrošnja (l/100 km)</t>
  </si>
  <si>
    <t>Preporučena cijena 
s PDV-om</t>
  </si>
  <si>
    <t>EV</t>
  </si>
  <si>
    <t>Kona EV</t>
  </si>
  <si>
    <t>5 vrata</t>
  </si>
  <si>
    <t>100_136</t>
  </si>
  <si>
    <t>150_204</t>
  </si>
  <si>
    <t>OPREMA</t>
  </si>
  <si>
    <t>SIGURNOST</t>
  </si>
  <si>
    <t>UDOBNOST</t>
  </si>
  <si>
    <t>ABS (Anti Lock Brake System) - sustav protiv blokiranja kotača kod kočenja</t>
  </si>
  <si>
    <t xml:space="preserve">Audio radio uređaj sa 8" integriranim LCD zaslonom osjetljivim na dodir + RDS + 6 zvučnika </t>
  </si>
  <si>
    <t>ESC (Electronic Stability Control) - elektronski nadzor stabilnosti vozila</t>
  </si>
  <si>
    <t>+ prikaz stražnje kamere s dinamičkim smjernicama za pomoć pri parkiranju</t>
  </si>
  <si>
    <t>HAC (Hill Assist Control) - sustav pomoći pri kretanju uzbrdo</t>
  </si>
  <si>
    <t>USB</t>
  </si>
  <si>
    <t>LKA (Lane Keep'g Assist) - sustav upozorenja prilikom prelaska vozne trake</t>
  </si>
  <si>
    <t>Bluetooth s prepoznavanjem glasa</t>
  </si>
  <si>
    <t>LFA (LANEFOLLOWING ASSIST) - sustav upozorenja prilikom prelaska vozne trake</t>
  </si>
  <si>
    <t>FCA (Forward Collision-avoidance Assist) - sustav prepoznavanja prepreka i pješaka  sprijeda te autonomnog kočenja u slučaju nužde</t>
  </si>
  <si>
    <t>UNUTRAŠNJOST</t>
  </si>
  <si>
    <t>REAR SEAT ALERT - upozorenje na putnike u stražnjem dijelu vozila</t>
  </si>
  <si>
    <t>Kolo upravljača i ručica mjenjača presvučeni kožom</t>
  </si>
  <si>
    <t>DAW (Driver Attention Warning) - sustav upozorenja vozača na umor</t>
  </si>
  <si>
    <t>Metalne pedale</t>
  </si>
  <si>
    <t>ECALL - sustav e-poziva hitnoj službi</t>
  </si>
  <si>
    <t>Električni podizači prednjih i stražnjih stakala + automatsko spuštanje i dizanje stakla na vozačevim vratima</t>
  </si>
  <si>
    <t>Zračni jastuci za vozača i suvozača</t>
  </si>
  <si>
    <t>Držač za čaše u središnjoj konzoli</t>
  </si>
  <si>
    <t>Bočni zračni jastuci i zavjese</t>
  </si>
  <si>
    <t>Naslon stražnje klupe preklopiv i djeljiv u omjeru 60:40</t>
  </si>
  <si>
    <t>Prednji i stražnji kočioni diskovi 16"</t>
  </si>
  <si>
    <t>Pretinci na stražnjoj strani naslona prednjih sjedala</t>
  </si>
  <si>
    <t>Električna parkirna kočnica</t>
  </si>
  <si>
    <t>Ručice vrata u sivoj boji</t>
  </si>
  <si>
    <t>Zvučni signal nevezanosti pojasa</t>
  </si>
  <si>
    <t>Unutrašnje osvjetljenje sprijeda s pretincom za naočale</t>
  </si>
  <si>
    <t>Uporište za dječju sjedalicu</t>
  </si>
  <si>
    <t>Svjetlo u unutrašnjosti u 2. redu sjedenja</t>
  </si>
  <si>
    <t>Nasloni za glavu sprijeda i straga podesivi po visini</t>
  </si>
  <si>
    <t>Sjenilo vozača i suvozača s ogledalom i osvjetljenjem</t>
  </si>
  <si>
    <t>Sustav nadzora tlaka u gumama</t>
  </si>
  <si>
    <t>Osvjetljenje u prtljažnom prostoru</t>
  </si>
  <si>
    <t>Stražnji parking senzori</t>
  </si>
  <si>
    <t>Mreža za prtljagu</t>
  </si>
  <si>
    <t>Kamera za vožnju unatrag</t>
  </si>
  <si>
    <t>Kuke u prtljažnom prostoru za učvršćenje mreže za prtljagu</t>
  </si>
  <si>
    <t>Simulator zvuka motora (VESS)</t>
  </si>
  <si>
    <t>Kit za popravak gume</t>
  </si>
  <si>
    <t>Automatsko paljenje prednjih svjetla</t>
  </si>
  <si>
    <t>Kabel za punjenje (ICCB)</t>
  </si>
  <si>
    <t xml:space="preserve">CCS Tip 2 ulaz za punjenje integrirano u prednju masku vozila + LED indikator faza punjenja </t>
  </si>
  <si>
    <t xml:space="preserve">+ indikator razine napunjenosti baterije </t>
  </si>
  <si>
    <t>7,2kwh jednofazni punjač</t>
  </si>
  <si>
    <t>Sustav štednje baterije</t>
  </si>
  <si>
    <t>Sustav grijanja baterije</t>
  </si>
  <si>
    <t>VANJSKI IZGLED</t>
  </si>
  <si>
    <t>Baterija električnog pogona standard - 39 kWh</t>
  </si>
  <si>
    <t>Tonirana stakla sa dodatnom zaštitom vjetrobranskog i prednjih stakla</t>
  </si>
  <si>
    <t>Tip mjenjača shift-by-wire s tipkama</t>
  </si>
  <si>
    <t>LED dnevna i pozicijska svjetla</t>
  </si>
  <si>
    <t>Središnja konzola sprijeda sa sustavom kontrola mjenjača shift-by-wire, parkirne kočnice i odabira načina vožnje</t>
  </si>
  <si>
    <t>Prednja halogen svjetla s dodatnim osvjetljenjem kuta pri skretanju</t>
  </si>
  <si>
    <t>Automatski klima uređaj s funkcijom automatskog odmagljivanja stakala</t>
  </si>
  <si>
    <t>Stražnja kombinirana svjetla</t>
  </si>
  <si>
    <t>Unutarnji kondenzator - podržava i smanjuje razinu potrošnje energije sustava grijanja i klimatizacije unutrašnjosti vozila</t>
  </si>
  <si>
    <t>Stražnji spojler s integriranim visokopozicioniranim LED trećim stop svjetlom</t>
  </si>
  <si>
    <t>Audio radio uređaj sa 8" integriranim LCD zaslonom osjetljivim na dodir + RDS + 6 zvučnika + prikaz stražnje kamere za pomoć pri parkiranju s dinamičkim smjernicama</t>
  </si>
  <si>
    <t>Svjetla za maglu</t>
  </si>
  <si>
    <t xml:space="preserve">Tempomat </t>
  </si>
  <si>
    <t>Uzdužni krovni nosači</t>
  </si>
  <si>
    <t>Odabir načina vožnje (Drive Mode) - Eco, Comfort, Sport</t>
  </si>
  <si>
    <t>SUV plastične obloge</t>
  </si>
  <si>
    <t>Prilagodljivo regenerativno kočenje pomoću ručica pri volanu (Eco, Normal, Sport)</t>
  </si>
  <si>
    <t>Prednja maska zatvorenog tipa u boji karoserije</t>
  </si>
  <si>
    <t>Središnje daljinsko zaključavanje</t>
  </si>
  <si>
    <t>Odbojnici u boji karoserije</t>
  </si>
  <si>
    <t>Smart Key - pametni ključ &amp; gumb Start &amp; Stop</t>
  </si>
  <si>
    <t>Vanjske ručice vrata u boji karoserije</t>
  </si>
  <si>
    <t>Upravljač podesiv po visini i dubini</t>
  </si>
  <si>
    <t>Vanjski retrovizori u boji vozila, grijani i električno podesivi</t>
  </si>
  <si>
    <t>Sjedalo vozača podesivo po visini i u lumbalnom dijelu</t>
  </si>
  <si>
    <t>LED pokazivači smjera integrirani u vanjske retrovizore</t>
  </si>
  <si>
    <t>Središnji naslon za ruke sprijeda s pretincem za odlaganje manjih predmeta</t>
  </si>
  <si>
    <t>Aero metlice brisača</t>
  </si>
  <si>
    <t>Putno računalo</t>
  </si>
  <si>
    <t>17" aluminijski naplatci s gumama 215/55R17</t>
  </si>
  <si>
    <t>Indikator niske razine tekućine za stakla</t>
  </si>
  <si>
    <t>Digitalni sat</t>
  </si>
  <si>
    <t xml:space="preserve">10,25" TFT ekran klastera nadzora električnog pogona i funkcija vozila (prikaz razine napunjenosti </t>
  </si>
  <si>
    <t>baterije i protoka energije komponenti pogonskog sklopa, odabranog načina vožnje - Drive Mode)</t>
  </si>
  <si>
    <t>Upravljanje audio radio uređaja na upravljaču</t>
  </si>
  <si>
    <r>
      <t xml:space="preserve">LIVE_electric
</t>
    </r>
    <r>
      <rPr>
        <sz val="12"/>
        <color indexed="56"/>
        <rFont val="Hyundai Sans Head Office Medium"/>
        <family val="2"/>
        <charset val="238"/>
      </rPr>
      <t>dodatno na razinu opreme DRIVE_electric</t>
    </r>
  </si>
  <si>
    <t>Baterija električnog pogona većeg dometa - 64 kWh</t>
  </si>
  <si>
    <r>
      <t xml:space="preserve">DESIRE_electric
</t>
    </r>
    <r>
      <rPr>
        <sz val="12"/>
        <color indexed="56"/>
        <rFont val="Hyundai Sans Head Office Medium"/>
        <family val="2"/>
        <charset val="238"/>
      </rPr>
      <t>dodatno na razinu opreme LIVE_electric</t>
    </r>
  </si>
  <si>
    <t>HBA (High Beam Assist) - automatsko paljenje dugih svjetala</t>
  </si>
  <si>
    <t>ECM unutrašnji retrovizor</t>
  </si>
  <si>
    <t>Stražnji senzori za parkiranje</t>
  </si>
  <si>
    <t>Električni podizači prednjih i stražnjih stakala + automatsko spuštanje i dizanje prednjih stakala</t>
  </si>
  <si>
    <t>11kwh trofazni OBC punjač</t>
  </si>
  <si>
    <t>Navigacija i audio radio uređaj s integriranim 10,25" LCD zaslonom osjetljivim na dodir + DAB + RDS + SD compact kartica + Bluelink</t>
  </si>
  <si>
    <t>+ prikaz stražnje kamere za pomoć pri parkiranju s dinamičkim smjernicama + besplatno doživotno ažuriranje sustava</t>
  </si>
  <si>
    <t xml:space="preserve"> navigacije odnosno do 10 godina nakon prestanka proizvodnje modela</t>
  </si>
  <si>
    <t>Dodatno zatamnjena stražnja stakla</t>
  </si>
  <si>
    <t>ISLW (Intelligent Speed Limit Warning) - sustav prepoznavanja znakova upozorenja o ograničenju brzine u prometu</t>
  </si>
  <si>
    <t xml:space="preserve">LED prednja svjetla s dodatnim osvjetljenjem kuta pri skretanju </t>
  </si>
  <si>
    <t>Krell premium audio sound sustav s 8 zvučnika</t>
  </si>
  <si>
    <t>LED stražnja kombinirana svjetla</t>
  </si>
  <si>
    <t>Senzor za kišu</t>
  </si>
  <si>
    <t>Bežični punjač za pametni telefon</t>
  </si>
  <si>
    <r>
      <t xml:space="preserve">LOVE_electric
</t>
    </r>
    <r>
      <rPr>
        <sz val="12"/>
        <color indexed="56"/>
        <rFont val="Hyundai Sans Head Office Medium"/>
        <family val="2"/>
        <charset val="238"/>
      </rPr>
      <t>dodatno na razinu opreme DESIRE_electric</t>
    </r>
  </si>
  <si>
    <t>FCA (Forward Collision-Avoidance Assist) - sustav prepoznavanja prepreka, pješaka i biciklista sprijeda te autonomnog kočenja u slučaju nužde</t>
  </si>
  <si>
    <t>Kožne presvlake sjedala</t>
  </si>
  <si>
    <t>BCA (BLIND-SPOT COLLISION-AVOIDANCE ASSIST); REAR - prepoznavanje vozila u mrtvom kutu</t>
  </si>
  <si>
    <t>Obloge vrata od meke plastike presvučene imitacijom kože</t>
  </si>
  <si>
    <t>RCCA (Rear Cross Traffic Collision Avoidance Assist) - upozorenje vozača na približavanje vozila straga</t>
  </si>
  <si>
    <t>Ručice vrata u boji metala</t>
  </si>
  <si>
    <t>SCC (Smart Cruise Control) - aktivni tempomat sa sustavom Start &amp; Stop</t>
  </si>
  <si>
    <t>Ambijentalno osvjetljenje</t>
  </si>
  <si>
    <t>Prednji parking senzori</t>
  </si>
  <si>
    <t>Vanjski retrovizori električno preklopivi</t>
  </si>
  <si>
    <t>Grijanje prednjih i stražnjih sjedala i kola upravljača</t>
  </si>
  <si>
    <t>Ventiliranje prednjih sjedala</t>
  </si>
  <si>
    <t>Električno podešavanje sjedala vozača i suvozača</t>
  </si>
  <si>
    <t>OPCIJE uz nadoplatu</t>
  </si>
  <si>
    <t>NAZIV</t>
  </si>
  <si>
    <t>Dostupnost</t>
  </si>
  <si>
    <t>Cijena 
s PDV-om*</t>
  </si>
  <si>
    <t>Jednobojna karoserija &amp; Metalik ili mineralna boja  - Dive in Jeju</t>
  </si>
  <si>
    <t>Jednobojna karoserija &amp; Metalik ili mineralna boja  - Ignite Flame</t>
  </si>
  <si>
    <t xml:space="preserve">Jednobojna karoserija &amp; Metalik ili mineralna boja </t>
  </si>
  <si>
    <r>
      <rPr>
        <b/>
        <sz val="11"/>
        <rFont val="Hyundai Sans Head Office"/>
        <family val="2"/>
        <charset val="238"/>
      </rPr>
      <t>Dvobojna karoserija**</t>
    </r>
    <r>
      <rPr>
        <sz val="11"/>
        <rFont val="Hyundai Sans Head Office"/>
        <family val="2"/>
        <charset val="238"/>
      </rPr>
      <t xml:space="preserve">
- kombinacija odabrane boje karoserije &amp; dostupnih boja krova </t>
    </r>
    <r>
      <rPr>
        <b/>
        <sz val="11"/>
        <rFont val="Hyundai Sans Head Office"/>
        <family val="2"/>
        <charset val="238"/>
      </rPr>
      <t>Dark Knight, Phantom Black ili Chalk White</t>
    </r>
  </si>
  <si>
    <t xml:space="preserve">DESIRE_electric
LOVE_electric </t>
  </si>
  <si>
    <t>DRIVE_elecreic
LIVE_electric</t>
  </si>
  <si>
    <r>
      <rPr>
        <b/>
        <sz val="11"/>
        <rFont val="Hyundai Sans Head Office"/>
        <charset val="238"/>
      </rPr>
      <t>LED</t>
    </r>
    <r>
      <rPr>
        <sz val="11"/>
        <rFont val="Hyundai Sans Head Office"/>
        <family val="2"/>
        <charset val="238"/>
      </rPr>
      <t xml:space="preserve">
-LED prednja svjetla
-HBA (High Beam Assist) - automatsko paljenje dugih svjetala</t>
    </r>
  </si>
  <si>
    <r>
      <rPr>
        <b/>
        <sz val="11"/>
        <rFont val="Hyundai Sans Head Office"/>
        <family val="2"/>
        <charset val="238"/>
      </rPr>
      <t xml:space="preserve">Paket LED:
</t>
    </r>
    <r>
      <rPr>
        <sz val="11"/>
        <rFont val="Hyundai Sans Head Office"/>
        <family val="2"/>
        <charset val="238"/>
      </rPr>
      <t>- LED prednja svjetla s dodatnim osvjetljenjem kuta pri skretanju
- LED stražnja kombinirana svjetla
- HBA (High Beam Assist) - automatsko paljenje dugih svjetala
- dodatno zatamnjenja stražnja stakla</t>
    </r>
  </si>
  <si>
    <r>
      <rPr>
        <b/>
        <sz val="11"/>
        <rFont val="Hyundai Sans Head Office"/>
        <family val="2"/>
        <charset val="238"/>
      </rPr>
      <t xml:space="preserve">Paket NAVI
</t>
    </r>
    <r>
      <rPr>
        <sz val="11"/>
        <rFont val="Hyundai Sans Head Office"/>
        <family val="2"/>
        <charset val="238"/>
      </rPr>
      <t>- Navigacija a s integriranim 10,25" zaslonom osjetljivim na dodir + DAB + RDS + SD compact kartica
- ISLW (Inteligent speed limit warning) - sustav prepoznavanja znakova upozorenja o ograničenju brzine u prometu
- Krell premium sound sustav s 8 zvučnika
- prikaz stražnje kamere s dinamičkim smjernicama za pomoć pri parkiranju
- besplatno doživotno ažuriranje sustava navigacije odnosno do 10 godina nakon prestanka proizvodnje modela</t>
    </r>
  </si>
  <si>
    <r>
      <rPr>
        <b/>
        <sz val="11"/>
        <rFont val="Hyundai Sans Head Office"/>
        <family val="2"/>
        <charset val="238"/>
      </rPr>
      <t xml:space="preserve">Paket WINTER:
</t>
    </r>
    <r>
      <rPr>
        <sz val="11"/>
        <rFont val="Hyundai Sans Head Office"/>
        <family val="2"/>
        <charset val="238"/>
      </rPr>
      <t>- Grijanje prednjih sjedala
- grijanje kola upravljača</t>
    </r>
  </si>
  <si>
    <t>DRIVE_electric 
LIVE_electric 
DESIRE_electric</t>
  </si>
  <si>
    <r>
      <rPr>
        <b/>
        <sz val="11"/>
        <rFont val="Hyundai Sans Head Office"/>
        <family val="2"/>
        <charset val="238"/>
      </rPr>
      <t xml:space="preserve">Paket UDOBNOST:
</t>
    </r>
    <r>
      <rPr>
        <sz val="11"/>
        <rFont val="Hyundai Sans Head Office"/>
        <family val="2"/>
        <charset val="238"/>
      </rPr>
      <t>- paket LED
- paket NAVI
- paket WINTER</t>
    </r>
  </si>
  <si>
    <r>
      <rPr>
        <b/>
        <sz val="11"/>
        <rFont val="Hyundai Sans Head Office"/>
        <family val="2"/>
        <charset val="238"/>
      </rPr>
      <t xml:space="preserve">Paket SIGURNOST:
</t>
    </r>
    <r>
      <rPr>
        <sz val="11"/>
        <rFont val="Hyundai Sans Head Office"/>
        <family val="2"/>
        <charset val="238"/>
      </rPr>
      <t>-</t>
    </r>
    <r>
      <rPr>
        <b/>
        <sz val="11"/>
        <rFont val="Hyundai Sans Head Office"/>
        <family val="2"/>
        <charset val="238"/>
      </rPr>
      <t xml:space="preserve"> </t>
    </r>
    <r>
      <rPr>
        <sz val="11"/>
        <rFont val="Hyundai Sans Head Office"/>
        <family val="2"/>
        <charset val="238"/>
      </rPr>
      <t>FCA (Forward Collision-Avoidance Assist) - sustav prepoznavanja prepreka i pješaka sprijeda te autonomnog kočenja u slučaju nužde
- SCC (Smart Cruise Control) - aktivni tempomat sa sustavom Start &amp; Stop
- BCA (BLIND-SPOT COLLISION-AVOIDANCE ASSIST); REAR - prepoznavanje vozila u mrtvom kutu
- Električno preklopivi retrovizori</t>
    </r>
  </si>
  <si>
    <t>LIVE_electric
DESIRE_electric</t>
  </si>
  <si>
    <t>samo uz DESIRE_electric</t>
  </si>
  <si>
    <r>
      <rPr>
        <b/>
        <sz val="11"/>
        <rFont val="Hyundai Sans Head Office"/>
        <family val="2"/>
        <charset val="238"/>
      </rPr>
      <t>Paket TKANINA-KOŽA</t>
    </r>
    <r>
      <rPr>
        <sz val="11"/>
        <rFont val="Hyundai Sans Head Office"/>
        <family val="2"/>
        <charset val="238"/>
      </rPr>
      <t xml:space="preserve">
- sjedala presvučena kombinacijom tkanine-kože
- centralne obloge vrata u unutrašnjosti obložene mekom plastikom i imitacijom kože 
- ručice vrata u boji metala</t>
    </r>
  </si>
  <si>
    <t>Krovni otvor</t>
  </si>
  <si>
    <t>Nova Hyundai KONA Hybrid</t>
  </si>
  <si>
    <t>Model i motor</t>
  </si>
  <si>
    <t>Paket 
opreme</t>
  </si>
  <si>
    <t>Radni obujam ccm</t>
  </si>
  <si>
    <t xml:space="preserve">kW/KS
</t>
  </si>
  <si>
    <t>WLTP* vrijednosti CO2 emisije i potrošnje goriva po izvedbi uz informativni izračun PPMV-a**</t>
  </si>
  <si>
    <t>kW/KS
benzinski motor</t>
  </si>
  <si>
    <t>kW/KS
električni motor</t>
  </si>
  <si>
    <t>HEV</t>
  </si>
  <si>
    <t>Hyundai KONA 1.6 Gdi HEV 6DCT</t>
  </si>
  <si>
    <t>77,2_105</t>
  </si>
  <si>
    <t>32_43,5</t>
  </si>
  <si>
    <t>Unutrašnji retrovizor</t>
  </si>
  <si>
    <t>ESP - elektronski nadzor stabilnosti vozila</t>
  </si>
  <si>
    <t>Pretinci na stražnoj strani naslona prednjih sjedala</t>
  </si>
  <si>
    <t>Električni podizači prednjih i stražnjih stakala + automatsko spuštanje stakla na vozačevim vratima</t>
  </si>
  <si>
    <t>Unutrašnje ručice vrata u crnoj boji visokog sjaja</t>
  </si>
  <si>
    <r>
      <t xml:space="preserve">REAR SEAT ALERT - </t>
    </r>
    <r>
      <rPr>
        <sz val="10"/>
        <color theme="1" tint="0.14999847407452621"/>
        <rFont val="Hyundai Sans Head Office"/>
        <charset val="238"/>
      </rPr>
      <t>upo</t>
    </r>
    <r>
      <rPr>
        <sz val="10"/>
        <color theme="1" tint="0.14999847407452621"/>
        <rFont val="Hyundai Sans Head Office"/>
        <family val="2"/>
        <charset val="238"/>
      </rPr>
      <t>zorenje na putnike u stražnjem dijelu vozila</t>
    </r>
  </si>
  <si>
    <t>Osvijetljen prtljažni prostor</t>
  </si>
  <si>
    <t>Automatski klima uređaj s odmagljivanjem stakala</t>
  </si>
  <si>
    <t xml:space="preserve">Halogena prednja svjetla </t>
  </si>
  <si>
    <t>Sjedalo vozača ručno podesivo po visini</t>
  </si>
  <si>
    <t>Središnji naslon za ruke sprijeda</t>
  </si>
  <si>
    <t xml:space="preserve">SUV plastične obloge </t>
  </si>
  <si>
    <t>Ekran putnog računala 10,25" mono LCD + Rheostat</t>
  </si>
  <si>
    <t>Vanjski retrovizori u boji vozila, električno podesivi, grijani i ručno preklopivi</t>
  </si>
  <si>
    <t>Upravljanje radiouređaja na upravljaču</t>
  </si>
  <si>
    <t>Pokazivači smjera integrirani u vanjske retrovizore</t>
  </si>
  <si>
    <t>Audio radio uređaj s 8" integriranim LCD ekranom + RDS + 6 + prikaz stražnje kamere s dinamičkim smjernicama</t>
  </si>
  <si>
    <t>16" aluminijski naplatci s gumama 205/60R16</t>
  </si>
  <si>
    <r>
      <t xml:space="preserve">DESIREit PLUS </t>
    </r>
    <r>
      <rPr>
        <sz val="16"/>
        <rFont val="Hyundai Sans Head Office Medium"/>
        <charset val="238"/>
      </rPr>
      <t>( dodatno na paket opreme DESIREit )</t>
    </r>
  </si>
  <si>
    <t>BCA (Blind-spot Collision Avoidance Assist) REAR - prepoznavanje vozila u mrtvom kutu</t>
  </si>
  <si>
    <t>Sjedala presvučena kožom</t>
  </si>
  <si>
    <t xml:space="preserve">Grijana prednja sjedala </t>
  </si>
  <si>
    <t>Navigacija i audio radio uređaj s 10.25" integriranim LCD zaslonom osjetljivim na dodir + DAB + RDS + shark fin antena + SD compact kartica + prikaz stražnje kamere s dinamičkim smjernicama.</t>
  </si>
  <si>
    <t xml:space="preserve">LED prednja svjetla </t>
  </si>
  <si>
    <t>Besplatno doživotno ažuriranje sustava navigacije odnosno do 10 godina nakon prestanka proizvodnje modela.</t>
  </si>
  <si>
    <t>Vanjski retrovizori u boji vozila, električno podesivi, grijani i preklopivi</t>
  </si>
  <si>
    <t>Krell premium sound sustav s 8 zvučnika</t>
  </si>
  <si>
    <r>
      <t xml:space="preserve">ROCKit </t>
    </r>
    <r>
      <rPr>
        <sz val="14"/>
        <rFont val="Hyundai Sans Head Office Medium"/>
        <family val="2"/>
        <charset val="238"/>
      </rPr>
      <t>( dodatno na paket opreme DESIREit )</t>
    </r>
    <r>
      <rPr>
        <b/>
        <sz val="16"/>
        <rFont val="Hyundai Sans Head Office Medium"/>
        <family val="2"/>
        <charset val="238"/>
      </rPr>
      <t xml:space="preserve">
</t>
    </r>
    <r>
      <rPr>
        <sz val="12"/>
        <rFont val="Hyundai Sans Head Office Medium"/>
        <family val="2"/>
        <charset val="238"/>
      </rPr>
      <t>dodatno na razinu opreme DESIREit</t>
    </r>
  </si>
  <si>
    <t xml:space="preserve">Rešetka prednje maske u crnoj boji visokog sjaja </t>
  </si>
  <si>
    <t>Navigacija &amp; audio radio uređaj s integriranim 10.25" zaslonom osjetljivim na dodir + DAB + RDS + SD compact kartica</t>
  </si>
  <si>
    <t>SUV plastične obloge u crno-srebrnoj boji</t>
  </si>
  <si>
    <t>+ besplatno doživotno ažuriranje sustava navigacije odnosno do 10 godina nakon prestanka proizvodnje modela</t>
  </si>
  <si>
    <t>LED prednja svjetla s funkcijom automatskog paljenja dugih svjetala (HBA)</t>
  </si>
  <si>
    <t xml:space="preserve">Krell premium sound sustav s 8 zvučnika </t>
  </si>
  <si>
    <r>
      <t xml:space="preserve">GRIPit </t>
    </r>
    <r>
      <rPr>
        <sz val="14"/>
        <rFont val="Hyundai Sans Head Office Medium"/>
        <family val="2"/>
        <charset val="238"/>
      </rPr>
      <t>( dodatno na paket opreme ROCKit )</t>
    </r>
    <r>
      <rPr>
        <b/>
        <sz val="16"/>
        <rFont val="Hyundai Sans Head Office Medium"/>
        <family val="2"/>
        <charset val="238"/>
      </rPr>
      <t xml:space="preserve">
</t>
    </r>
    <r>
      <rPr>
        <sz val="12"/>
        <rFont val="Hyundai Sans Head Office Medium"/>
        <family val="2"/>
        <charset val="238"/>
      </rPr>
      <t>dodatno na razinu opreme ROCKit</t>
    </r>
  </si>
  <si>
    <t>Grijana prednja sjedala</t>
  </si>
  <si>
    <t>SCC (Smart Cruise Control) - inteligentni adaptivni tempomat</t>
  </si>
  <si>
    <t xml:space="preserve">HUD (Head Up Display) - projekcijski zaslon s informacijama o brzini vožnje, </t>
  </si>
  <si>
    <t>Smart key &amp; Start Button - Sustav ulaska i pokretanja vozila bez ključa</t>
  </si>
  <si>
    <t>podacima tempomata, sigurnosnih sustava (FCA, LKA, BCW) te navigacije</t>
  </si>
  <si>
    <t>18" aluminijski naplatci</t>
  </si>
  <si>
    <t>Električno preklopivi vanjski retrovizori</t>
  </si>
  <si>
    <t>Cijena 
s PDV-om***</t>
  </si>
  <si>
    <t>Jednobojna karoserija &amp; Metalik ili mineralna boja - Ignite Flame</t>
  </si>
  <si>
    <r>
      <rPr>
        <b/>
        <sz val="11"/>
        <rFont val="Hyundai Sans Head Office"/>
        <family val="2"/>
        <charset val="238"/>
      </rPr>
      <t>Dvobojna karoserija</t>
    </r>
    <r>
      <rPr>
        <sz val="11"/>
        <rFont val="Hyundai Sans Head Office"/>
        <family val="2"/>
        <charset val="238"/>
      </rPr>
      <t xml:space="preserve"> 
- kombinacija odabrane boje karoserije &amp; boje krova </t>
    </r>
    <r>
      <rPr>
        <b/>
        <sz val="11"/>
        <rFont val="Hyundai Sans Head Office"/>
        <family val="2"/>
        <charset val="238"/>
      </rPr>
      <t>Dark Knight</t>
    </r>
    <r>
      <rPr>
        <sz val="11"/>
        <rFont val="Hyundai Sans Head Office"/>
        <family val="2"/>
        <charset val="238"/>
      </rPr>
      <t xml:space="preserve"> - siva mat odnosno </t>
    </r>
    <r>
      <rPr>
        <b/>
        <sz val="11"/>
        <rFont val="Hyundai Sans Head Office"/>
        <family val="2"/>
        <charset val="238"/>
      </rPr>
      <t>Phantom Black</t>
    </r>
    <r>
      <rPr>
        <sz val="11"/>
        <rFont val="Hyundai Sans Head Office"/>
        <family val="2"/>
        <charset val="238"/>
      </rPr>
      <t xml:space="preserve"> - crna boja visokog sjaja</t>
    </r>
  </si>
  <si>
    <t>od DESIREit</t>
  </si>
  <si>
    <r>
      <rPr>
        <b/>
        <sz val="11"/>
        <rFont val="Hyundai Sans Head Medium"/>
        <charset val="238"/>
      </rPr>
      <t>Paket LED :</t>
    </r>
    <r>
      <rPr>
        <sz val="11"/>
        <rFont val="Hyundai Sans Head Medium"/>
        <charset val="238"/>
      </rPr>
      <t xml:space="preserve">
- prednja LED multifunkcionalna svjetla</t>
    </r>
  </si>
  <si>
    <t xml:space="preserve">uz DESIREit </t>
  </si>
  <si>
    <r>
      <rPr>
        <b/>
        <sz val="11"/>
        <rFont val="Hyundai Sans Head Office"/>
        <family val="2"/>
        <charset val="238"/>
      </rPr>
      <t>Paket SIGURNOST</t>
    </r>
    <r>
      <rPr>
        <sz val="11"/>
        <rFont val="Hyundai Sans Head Office"/>
        <family val="2"/>
        <charset val="238"/>
      </rPr>
      <t>: 
-FCA (Forward Collision-avoidance Assist)CAR/PED/CYC- sustav prepoznavanja prepreka, pješaka i biciklista sprijeda te autonomnog kočenja u slučaju nužde
-BCA (Blind-spot Collision Avoidance Assist) REAR - prepoznavanje vozila u mrtvom kutu
-SCC (Smart Cruise Control) - inteligentni adaptivni tempomat</t>
    </r>
  </si>
  <si>
    <t>uz DESIREit i ROCKit</t>
  </si>
  <si>
    <r>
      <rPr>
        <b/>
        <sz val="11"/>
        <rFont val="Hyundai Sans Head Office"/>
        <charset val="238"/>
      </rPr>
      <t xml:space="preserve">Paket WINTER : </t>
    </r>
    <r>
      <rPr>
        <sz val="11"/>
        <rFont val="Hyundai Sans Head Office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Grijana prednja sjedala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Grijani upravljač</t>
    </r>
  </si>
  <si>
    <r>
      <rPr>
        <b/>
        <sz val="11"/>
        <rFont val="Hyundai Sans Head Office"/>
        <family val="2"/>
        <charset val="238"/>
      </rPr>
      <t xml:space="preserve">Paket NAVI &amp; KRELL Premium Sound
</t>
    </r>
    <r>
      <rPr>
        <sz val="11"/>
        <rFont val="Hyundai Sans Head Office"/>
        <family val="2"/>
        <charset val="238"/>
      </rPr>
      <t>- Navigacija &amp; audio radio uređaj s integriranim 10.25" zaslonom osjetljivim na dodir + DAB + RDS + SD compact kartica
- Krell premium sound sustav s 8 zvučnika 
- besplatno doživotno ažuriranje sustava navigacije odnosno do 10 godina nakon prestanka proizvodnje modela</t>
    </r>
  </si>
  <si>
    <t>uz DESIREit</t>
  </si>
  <si>
    <t>Bežični punjač za pametne telefone</t>
  </si>
  <si>
    <t>18'' aluminijski naplatci s gumama 235/45 R18</t>
  </si>
  <si>
    <t>PERSONALIZACIJA INTERIJERA</t>
  </si>
  <si>
    <r>
      <rPr>
        <b/>
        <sz val="11"/>
        <rFont val="Hyundai Sans Head Medium"/>
        <charset val="238"/>
      </rPr>
      <t xml:space="preserve">Paket koža :
</t>
    </r>
    <r>
      <rPr>
        <sz val="11"/>
        <rFont val="Hyundai Sans Head Medium"/>
        <charset val="238"/>
      </rPr>
      <t>- sjedala presvučena kožom
- grijana prednja i stražnja sjedala
- ventilirana prednja sjedala
- el. Podešavanje sjedala za vozača i suvozača</t>
    </r>
  </si>
  <si>
    <t>uz  
ROCKit</t>
  </si>
  <si>
    <r>
      <rPr>
        <b/>
        <sz val="11"/>
        <rFont val="Hyundai Sans Head Medium"/>
        <charset val="238"/>
      </rPr>
      <t xml:space="preserve">Paket koža :
</t>
    </r>
    <r>
      <rPr>
        <sz val="11"/>
        <rFont val="Hyundai Sans Head Medium"/>
        <charset val="238"/>
      </rPr>
      <t xml:space="preserve">- sjedala presvučena kožom
- grijana prednja i stražnja sjedala
- ventilirana prednja sjedala
</t>
    </r>
  </si>
  <si>
    <t>uz GRIPit</t>
  </si>
  <si>
    <t>novi Hyundai i20</t>
  </si>
  <si>
    <t>Model i verzija</t>
  </si>
  <si>
    <t>kW_KS</t>
  </si>
  <si>
    <t>Preporučena cijena  
s PDV-om</t>
  </si>
  <si>
    <t>WLTP* REALNE vrijednosti CO2 emisije i potrošnje goriva po izvedbi uz informativni izračun PPMV-a**</t>
  </si>
  <si>
    <t>Emisija CO2 
(g/km) kombinirani uvjeti 
WLTP*</t>
  </si>
  <si>
    <t>Prosječna mješovita 
potrošnja (l/100 km)
WLTP*</t>
  </si>
  <si>
    <t>VERZIJE S BENZINSKIM MOTOROM</t>
  </si>
  <si>
    <t>Sjedalo vozača podesivo po visini</t>
  </si>
  <si>
    <t>ESC - elektronski nadzor stabilnosti vozila</t>
  </si>
  <si>
    <t>Ekran putnog računala 3.5" LCD + rheostat</t>
  </si>
  <si>
    <t>LKA (LANE KEEPING ASSIST); LINE/ROAD-EDGE - sustav upozorenja prilikom prelaska vozne trake</t>
  </si>
  <si>
    <t>FCA (FORWARD COLLISION-AVOIDANCE ASSIST); CAR/PED- sustav upozorenja o mogućnosti sudara sprijeda</t>
  </si>
  <si>
    <t>Grijanje stražnjeg stakla</t>
  </si>
  <si>
    <t>ISLA (INTELLIGENT SPEED LIMIT ASSIST)  - sustav upozorenja o prekoračenju dopuštene brzine</t>
  </si>
  <si>
    <t>REAR SEAT ALERT (W/O SENSOR)  - sustav upozorenja na prisutnost putnika u stražnjem dijelu vozila</t>
  </si>
  <si>
    <t>Kolo upravljača i ručica mjenjača presvučeni mekanom plastikom</t>
  </si>
  <si>
    <t>VSM (Vehicle Stability Management) - sustav upravljanja nadzorom stabilnosti vozila</t>
  </si>
  <si>
    <t>Spremnici za odlaganje stvari u prednjim i stražnjim vratima</t>
  </si>
  <si>
    <t>ESS - uključivanje signalizacije pri naglom kočenju</t>
  </si>
  <si>
    <t>Unutrašnje ručice u sivoj boji</t>
  </si>
  <si>
    <t>Držači čaša u središnjoj konzoli</t>
  </si>
  <si>
    <t>Pojačivač sile kočenja</t>
  </si>
  <si>
    <t>Pretinac za rukavice</t>
  </si>
  <si>
    <t>Sjenila za sunce na vozačevoj i suvozačevoj strani s ogledalima</t>
  </si>
  <si>
    <t>Bočni zračni jastuci</t>
  </si>
  <si>
    <t>Podesivi nasloni za glavu sprijeda i straga</t>
  </si>
  <si>
    <t>Bočne zračne zavjese</t>
  </si>
  <si>
    <t>Sigurnosne dječje brave na stražnjim vratima</t>
  </si>
  <si>
    <t>Spremnik na poleđini naslona suvozačevog sjedala</t>
  </si>
  <si>
    <t>Automatsko zaključavanje vrata u vožnji</t>
  </si>
  <si>
    <t>Kuke za mrežu u prtljažnom prostoru</t>
  </si>
  <si>
    <t>Automatsko otključavanje vrata u slučaju sudara</t>
  </si>
  <si>
    <t>Predzatezači prednjih pojasa (električni)</t>
  </si>
  <si>
    <t>Središnje svjetlo u putničkoj kabini</t>
  </si>
  <si>
    <t>Predzatezači stražnjih pojasa (uvlačenjem)</t>
  </si>
  <si>
    <t>Svijetlo u prtljažnom prostoru</t>
  </si>
  <si>
    <t>Zvučni signal nevezanosti pojasa sprijeda</t>
  </si>
  <si>
    <t>Elektronska blokada paljenja motora</t>
  </si>
  <si>
    <t>Detektori tlaka u gumama</t>
  </si>
  <si>
    <t>15" čelični naplatci sa gumama 185/65R15</t>
  </si>
  <si>
    <t>Start &amp; Stop sustav sa štednjom baterije</t>
  </si>
  <si>
    <t>Poklopci naplataka u punoj veličini</t>
  </si>
  <si>
    <t>Vanjske ručice u boji vozila</t>
  </si>
  <si>
    <t>Središnje daljinsko zaključavanje s alarmom</t>
  </si>
  <si>
    <t>Vanjski retrovizori u boji vozila</t>
  </si>
  <si>
    <t>Audio radio uređaj + RDS + DAB s dva zvučnika sprijeda</t>
  </si>
  <si>
    <t>Metlice brisača</t>
  </si>
  <si>
    <t>Visokotonski zvučnici sprijeda</t>
  </si>
  <si>
    <t>Komande radiouređaja na upravljaču</t>
  </si>
  <si>
    <t>Prednja maska u crnoj boji</t>
  </si>
  <si>
    <t>Bluetooth</t>
  </si>
  <si>
    <t>Punjač sprijeda (1EA)</t>
  </si>
  <si>
    <t>Tonirana stakla</t>
  </si>
  <si>
    <t>Automatsko paljenje svjetla</t>
  </si>
  <si>
    <t>Tempomat CC (CRUISE CONTROL); CONVENTIONAL</t>
  </si>
  <si>
    <t>Prednja halogen svjetla</t>
  </si>
  <si>
    <t>Klima uređaj ručne prilagodbe</t>
  </si>
  <si>
    <t>Dnevna svjetla</t>
  </si>
  <si>
    <t>Električni progresivni servo upravljač</t>
  </si>
  <si>
    <t>Stražnja svjetla za maglu</t>
  </si>
  <si>
    <t>Električno podešavanje prednjih i stražnjih stakala</t>
  </si>
  <si>
    <t>Eelektrično podesivi, grijani i ručno preklopivi vanjski retrovizori</t>
  </si>
  <si>
    <r>
      <t xml:space="preserve">COMFORT </t>
    </r>
    <r>
      <rPr>
        <sz val="14"/>
        <rFont val="Hyundai Sans Head Office"/>
        <family val="2"/>
        <charset val="238"/>
      </rPr>
      <t>(dodatno na paket opreme Trend)</t>
    </r>
  </si>
  <si>
    <t>Prednje svjetlo u kabini s pretincem za naočale</t>
  </si>
  <si>
    <t>Dnevna LED svjetla</t>
  </si>
  <si>
    <t>Pozicijska LED svjetla</t>
  </si>
  <si>
    <t>Sjenila za sunce na vozačevoj i suvozačevoj strani s ogledalima i osvjetljenjem</t>
  </si>
  <si>
    <t>Pričuvni kotač smanjenih dimenzija (osim uz 1.0 T-GDI)</t>
  </si>
  <si>
    <r>
      <t xml:space="preserve">STYLE </t>
    </r>
    <r>
      <rPr>
        <sz val="14"/>
        <rFont val="Hyundai Sans Head Office"/>
        <family val="2"/>
        <charset val="238"/>
      </rPr>
      <t>(dodatno na paket opreme COMFORT)</t>
    </r>
  </si>
  <si>
    <t>Sigurnosni pojasevi sprijeda podesivi po visini</t>
  </si>
  <si>
    <t>Digitalna 10,25" instrument ploča</t>
  </si>
  <si>
    <t>Električno podešavanje prednjih i stražnjih stakala + automatsko dizanje i spuštanje stakla na vozačevim vratima</t>
  </si>
  <si>
    <t>Kamera za vožnju u natrag</t>
  </si>
  <si>
    <t xml:space="preserve">Audio radio uređaj 8" LCD ekranom + RDS + DAB sa 4 zvučnika </t>
  </si>
  <si>
    <r>
      <t xml:space="preserve">PREMIUM </t>
    </r>
    <r>
      <rPr>
        <sz val="14"/>
        <rFont val="Hyundai Sans Head Office"/>
        <family val="2"/>
        <charset val="238"/>
      </rPr>
      <t>(dodatno na paket opreme STYLE)</t>
    </r>
  </si>
  <si>
    <t>LDWS - sustav upozorenja nenamjernog prijelaska vozne trake</t>
  </si>
  <si>
    <t>Eelektrično podesivi, grijani i preklopivi vanjski retrovizori</t>
  </si>
  <si>
    <t>Središnji naslon za ruku</t>
  </si>
  <si>
    <t>Prednji i stražnji parking senzori</t>
  </si>
  <si>
    <t>USB punjač u prednjem i stražnjem dijelu vozila</t>
  </si>
  <si>
    <t>Kuke i mrežica u prtljažnom prostoru</t>
  </si>
  <si>
    <t>Grijano kolo upravljača</t>
  </si>
  <si>
    <t>Automatski klima uređaj  s automatskim odmagljivanjem stakla</t>
  </si>
  <si>
    <t>Prednja maska u crnoj boji visokog sjaja</t>
  </si>
  <si>
    <t>Prednja LED svjetla sa svjetlima koja prate zavoj</t>
  </si>
  <si>
    <t>16'' aluminijski naplatci s gumama 195/55/16</t>
  </si>
  <si>
    <t>Bijela - Polar white boja</t>
  </si>
  <si>
    <t xml:space="preserve">Metalik ili mineralna boja </t>
  </si>
  <si>
    <r>
      <t xml:space="preserve">Dvobojna karoserija
</t>
    </r>
    <r>
      <rPr>
        <sz val="11"/>
        <rFont val="Hyundai Sans Head Office"/>
        <family val="2"/>
        <charset val="238"/>
      </rPr>
      <t xml:space="preserve">- kombinacija odabrane boje karoserije (nemetalik ili metalik boja uz nadoplatu) + </t>
    </r>
    <r>
      <rPr>
        <b/>
        <sz val="11"/>
        <rFont val="Hyundai Sans Head Office"/>
        <family val="2"/>
        <charset val="238"/>
      </rPr>
      <t>Phantom Black boja krova</t>
    </r>
    <r>
      <rPr>
        <sz val="11"/>
        <rFont val="Hyundai Sans Head Office"/>
        <family val="2"/>
        <charset val="238"/>
      </rPr>
      <t xml:space="preserve">
- </t>
    </r>
    <r>
      <rPr>
        <b/>
        <sz val="11"/>
        <rFont val="Hyundai Sans Head Office"/>
        <family val="2"/>
        <charset val="238"/>
      </rPr>
      <t>Kućište retrovizora u crnoj boji visokog sjaja</t>
    </r>
  </si>
  <si>
    <t xml:space="preserve">od razine opreme COMFORT                    </t>
  </si>
  <si>
    <r>
      <t xml:space="preserve">Paket N Line Style
</t>
    </r>
    <r>
      <rPr>
        <sz val="11"/>
        <rFont val="Hyundai Sans Head Office"/>
        <family val="2"/>
        <charset val="238"/>
      </rPr>
      <t xml:space="preserve">- 17" N Line aluminijski naplatci 
- Prednja N Line maska u crnoj boji
- N Line sportsko kolo upravljača i ručica mjenjača presvučeni kožom
- Ručna kočnica obložena kožom  
- Kromirani dvostruki ispuh   
- Vanjski retrovizori u crnoj boji       
</t>
    </r>
    <r>
      <rPr>
        <b/>
        <sz val="11"/>
        <rFont val="Hyundai Sans Head Office"/>
        <family val="2"/>
        <charset val="238"/>
      </rPr>
      <t xml:space="preserve">- </t>
    </r>
    <r>
      <rPr>
        <sz val="11"/>
        <rFont val="Hyundai Sans Head Office"/>
        <family val="2"/>
        <charset val="238"/>
      </rPr>
      <t xml:space="preserve">Metalne pedale   
- Crveni N Line detalji unutrašnjosti - crveni prošivi     
- Stražnja LED svjetla za maglu      
- Središnji naslon za ruke       
- Stražnji USB
- Stražnja kombinirana LED svjetla   
- Set za popravak guma (nije dostupan pričuvni kotač smanjene dimenzije)     
                                                                                                                                                                                               </t>
    </r>
  </si>
  <si>
    <t xml:space="preserve">uz razinu opreme STYLE             </t>
  </si>
  <si>
    <r>
      <t xml:space="preserve">Paket N Line Premium
</t>
    </r>
    <r>
      <rPr>
        <sz val="11"/>
        <rFont val="Hyundai Sans Head Office"/>
        <family val="2"/>
        <charset val="238"/>
      </rPr>
      <t xml:space="preserve">- 17" N Line aluminijski naplatci 
- Prednja N Line maska u crnoj boji
- N Line sportsko kolo upravljača i ručica mjenjača presvučeni kožom
- Ručna kočnica obložena kožom  
- Kromirani dvostruki ispuh   
- Vanjski retrovizori u crnoj boji       
</t>
    </r>
    <r>
      <rPr>
        <b/>
        <sz val="11"/>
        <rFont val="Hyundai Sans Head Office"/>
        <family val="2"/>
        <charset val="238"/>
      </rPr>
      <t xml:space="preserve">- </t>
    </r>
    <r>
      <rPr>
        <sz val="11"/>
        <rFont val="Hyundai Sans Head Office"/>
        <family val="2"/>
        <charset val="238"/>
      </rPr>
      <t xml:space="preserve">Metalne pedale   
- Crveni N Line detalji unutrašnjosti - crveni prošivi     
- Stražnja LED svjetla za maglu    
- Set za popravak guma (nije dostupan pričuvni kotač smanjene dimenzije)       
                                                                                                                                                                                             </t>
    </r>
  </si>
  <si>
    <t xml:space="preserve">uz razinu opreme PREMIUM            </t>
  </si>
  <si>
    <r>
      <t xml:space="preserve">Paket Sigurnost
</t>
    </r>
    <r>
      <rPr>
        <sz val="11"/>
        <rFont val="Hyundai Sans Head Office"/>
        <family val="2"/>
        <charset val="238"/>
      </rPr>
      <t xml:space="preserve">- BCA (Blind spot collision-avoidance Assist); REAR - napredni sustav upozorenja za vozila u mrtvom kutu
- Ambijentalno osvjetljenje
- El.preklapanje retrovizora                                                                                                                                                                                                     </t>
    </r>
  </si>
  <si>
    <r>
      <t xml:space="preserve">Paket Sigurnost Premium
</t>
    </r>
    <r>
      <rPr>
        <sz val="11"/>
        <rFont val="Hyundai Sans Head Office"/>
        <family val="2"/>
        <charset val="238"/>
      </rPr>
      <t xml:space="preserve">- BCA (Blind spot collision-avoidance Assist); REAR - napredni sustav upozorenja za vozila u mrtvom kutu
                                                                                                                                                                                             </t>
    </r>
  </si>
  <si>
    <t xml:space="preserve">uz razinu opreme PREMIUM           </t>
  </si>
  <si>
    <r>
      <t xml:space="preserve">Paket Winter
</t>
    </r>
    <r>
      <rPr>
        <sz val="11"/>
        <rFont val="Hyundai Sans Head Office"/>
        <family val="2"/>
        <charset val="238"/>
      </rPr>
      <t xml:space="preserve">- Grijana prednja sjedala  
- Grijani volan
                                                                                                                                                                                                           </t>
    </r>
  </si>
  <si>
    <r>
      <t xml:space="preserve">Paket Cool
</t>
    </r>
    <r>
      <rPr>
        <sz val="11"/>
        <rFont val="Hyundai Sans Head Office"/>
        <family val="2"/>
        <charset val="238"/>
      </rPr>
      <t>- Automatski klima uređaj
- Automatsko odmagljivanje stakala
- Senzor za kišu</t>
    </r>
  </si>
  <si>
    <t xml:space="preserve">uz razinu opreme COMFORT                    </t>
  </si>
  <si>
    <t>Aluminijski naplatci 16"</t>
  </si>
  <si>
    <t>Aluminijski naplatci 17"</t>
  </si>
  <si>
    <t xml:space="preserve">uz razinu opreme PREMIUM          </t>
  </si>
  <si>
    <r>
      <t xml:space="preserve">Paket LED
</t>
    </r>
    <r>
      <rPr>
        <sz val="11"/>
        <rFont val="Hyundai Sans Head Office"/>
        <family val="2"/>
        <charset val="238"/>
      </rPr>
      <t>- LED prednja svjetla sa svjetlima koja prate zavoj
- Prednje maglenke
- Prednja maska u crnoj boji visokog sjaja
- Detalji karoserije u crnoj boji visokog sjaja</t>
    </r>
  </si>
  <si>
    <r>
      <t xml:space="preserve">Paket Amby
</t>
    </r>
    <r>
      <rPr>
        <sz val="11"/>
        <rFont val="Hyundai Sans Head Office"/>
        <family val="2"/>
        <charset val="238"/>
      </rPr>
      <t>- Ambijentalno osvjetljenje
- El.preklapanje retrovizora</t>
    </r>
  </si>
  <si>
    <t xml:space="preserve">od razine opreme STYLE             </t>
  </si>
  <si>
    <r>
      <t xml:space="preserve">Paket LED Plus
</t>
    </r>
    <r>
      <rPr>
        <sz val="11"/>
        <rFont val="Hyundai Sans Head Office"/>
        <family val="2"/>
        <charset val="238"/>
      </rPr>
      <t>- LED prednja svjetla sa svjetlima koja prate zavoj
- LED stražnja svjetla
- Prednje maglenke
- Prednja maska u crnoj boji visokog sjaja
- Detalji karoserije u crnoj boji visokog sjaja</t>
    </r>
  </si>
  <si>
    <r>
      <t xml:space="preserve">Paket Smart key
</t>
    </r>
    <r>
      <rPr>
        <sz val="11"/>
        <rFont val="Hyundai Sans Head Office"/>
        <family val="2"/>
        <charset val="238"/>
      </rPr>
      <t>- Smart key - sustav pokretanja vozila bez ključa
- USB u stražnjem dijelu vozila</t>
    </r>
  </si>
  <si>
    <r>
      <t xml:space="preserve">Paket Smart key
</t>
    </r>
    <r>
      <rPr>
        <sz val="11"/>
        <rFont val="Hyundai Sans Head Office"/>
        <family val="2"/>
        <charset val="238"/>
      </rPr>
      <t xml:space="preserve">- Smart key - sustav pokretanja vozila bez ključa
</t>
    </r>
  </si>
  <si>
    <r>
      <t xml:space="preserve">Paket Navi
</t>
    </r>
    <r>
      <rPr>
        <sz val="11"/>
        <rFont val="Hyundai Sans Head Office"/>
        <family val="2"/>
        <charset val="238"/>
      </rPr>
      <t>- Navigacijski uređaj 10,25" LCD ekranom + RDS + DAB sa 4 zvučnika 
- Bluelink</t>
    </r>
  </si>
  <si>
    <t xml:space="preserve">od razine opreme PREMIUM             </t>
  </si>
  <si>
    <t>62_84</t>
  </si>
  <si>
    <t>74_100</t>
  </si>
  <si>
    <t>Hyundai i20 1.0 T-GDI 120 KS iMT 48V</t>
  </si>
  <si>
    <t>88_120</t>
  </si>
  <si>
    <t xml:space="preserve">novi Hyundai Tucson </t>
  </si>
  <si>
    <t>110.3_150</t>
  </si>
  <si>
    <t>132.4_180</t>
  </si>
  <si>
    <t>VERZIJE S DIZELSKIM MOTOROM</t>
  </si>
  <si>
    <t>85_115</t>
  </si>
  <si>
    <t xml:space="preserve">COMFORT   </t>
  </si>
  <si>
    <t>DBC - (Downhill Brake Control) - sustav kočenja pri kretanju nizbrdo</t>
  </si>
  <si>
    <t>TSA - (Trailer Stability Assist) - elektronski nadzor stabilnosti prikolice</t>
  </si>
  <si>
    <t>MCB - (Multi Collision Brake)- sustav koji primjenjuje kočnice kako bi spriječio ili umanjio naknadni udar kada je vozilo sudjelovalo u sudaru</t>
  </si>
  <si>
    <t>Ekran putnog računala 4.2" LCD + rheostat</t>
  </si>
  <si>
    <t>LKA (LANE KEEPING ASSIST); LINE/ROAD-EDGE - pomoć pri zadržavanju vozila u prometnom traku</t>
  </si>
  <si>
    <t xml:space="preserve">Drive mode select - odabir načina vožnje </t>
  </si>
  <si>
    <t>DAA (Driver Attention Alert) - sustav upozorenja vozača na umor</t>
  </si>
  <si>
    <t>Automatsko paljenje svjetala</t>
  </si>
  <si>
    <t>HBA (High Beam Assist) - Automatsko paljenje dugih svjetala</t>
  </si>
  <si>
    <t>LFA (LANE FOLLOWING ASSIST) - sustav upozorenja prilikom prelaska vozne trake</t>
  </si>
  <si>
    <t>Digitalni sat I indikator niske razine tekućine za stakla</t>
  </si>
  <si>
    <t>TPMS high line - sustav nadzora tlaka u gumama</t>
  </si>
  <si>
    <t>Pretinci za odlaganje stvari u naslonima prednjih sjedala</t>
  </si>
  <si>
    <t>Središnji naslon za ruke sprijeda s držačem čaša</t>
  </si>
  <si>
    <t>Središnji zračni jastuk</t>
  </si>
  <si>
    <t>Središnji naslon za ruke straga</t>
  </si>
  <si>
    <t>Naslon stražnje klupe preklopiv i djeljiv u omjeru 40:20:40</t>
  </si>
  <si>
    <t>Prednje svjetlo u putničkoj kabini</t>
  </si>
  <si>
    <t>Svjetlo u prtljažnom prostoru</t>
  </si>
  <si>
    <t>Podešavanje visine sigurnosnih pojasa sprijeda</t>
  </si>
  <si>
    <t>17" čelični naplatci sa gumama 215/65 R17</t>
  </si>
  <si>
    <t xml:space="preserve">Audio radio uređaj 8" LCD ekranom + RDS + DAB sa 6 zvučnika </t>
  </si>
  <si>
    <t>Odbojnici u boji karoserije s crnim detaljima</t>
  </si>
  <si>
    <t>Halogena prednja svjetla</t>
  </si>
  <si>
    <t>Električno podešavanje prednjih i stražnjih stakala, zaštita od priklještenja na prednjim staklima</t>
  </si>
  <si>
    <t>Električno podesivi, grijani i ručno preklopivi vanjski retrovizori</t>
  </si>
  <si>
    <t>Stražnji spojler s LED 3. stop svjetlom</t>
  </si>
  <si>
    <t>12V utičnica (naprijed/prtljažni prostor)</t>
  </si>
  <si>
    <r>
      <t xml:space="preserve">COMFORT PLUS </t>
    </r>
    <r>
      <rPr>
        <sz val="14"/>
        <rFont val="Hyundai Sans Head Office"/>
        <family val="2"/>
        <charset val="238"/>
      </rPr>
      <t>(dodatno na paket opreme COMFORT)</t>
    </r>
  </si>
  <si>
    <t>Automatski dvozonski klima uređaj  s automatskim odmagljivanjem stakla</t>
  </si>
  <si>
    <t>Senzori za kišu</t>
  </si>
  <si>
    <t>Ambijentalno osvjetljenje unutrašnjosti u 64 dostupne nijanse boji</t>
  </si>
  <si>
    <t>Podešavanje lumbalnog dijela vozačevog sjedala</t>
  </si>
  <si>
    <t>Podešavanje visine sjedala suvozača</t>
  </si>
  <si>
    <t>17" aluminijski naplatci sa gumama 215/65 R17</t>
  </si>
  <si>
    <t>Digitalni 10,25" TFT LCD ekran na instrument ploča</t>
  </si>
  <si>
    <t>Tonirana prednja stakla sa solarnom zaštitom</t>
  </si>
  <si>
    <t>Dodatni USB ulaz</t>
  </si>
  <si>
    <t>Dodatno tonirana stražnja bočna stakla</t>
  </si>
  <si>
    <r>
      <t xml:space="preserve">STYLE </t>
    </r>
    <r>
      <rPr>
        <sz val="14"/>
        <rFont val="Hyundai Sans Head Office"/>
        <family val="2"/>
        <charset val="238"/>
      </rPr>
      <t>(dodatno na paket opreme COMFORT PLUS)</t>
    </r>
  </si>
  <si>
    <t>Smart Key &amp; Start button - sustav ulaska i pokretanja vozila bez ključa</t>
  </si>
  <si>
    <t>LED prednja svjetla koja prate zavoj</t>
  </si>
  <si>
    <t>Kromirana bočna lajsna</t>
  </si>
  <si>
    <t>Mreža u prtljažnom prostoru</t>
  </si>
  <si>
    <t>Parametrijska rešetka prednje maske u crnoj boji visokog sjaja</t>
  </si>
  <si>
    <t>Premium detalji unutrašnjosti - obloge prednjih i stražnjih vrata u materijalima više klase</t>
  </si>
  <si>
    <t>Prednji i stražnji difuzor u srebrnoj boji</t>
  </si>
  <si>
    <t>18" aluminijski naplatci sa gumama 235/55 R18</t>
  </si>
  <si>
    <t>Elektrokromatski unutrašnji retrovizor</t>
  </si>
  <si>
    <t>Stražnja kombinirana LED svjetla</t>
  </si>
  <si>
    <t>Navigacija i audio radio uređaj s 10,25” integriranim LCD zaslonom osjetljivim na dodir + DAB + RDS + 6 zvučnika</t>
  </si>
  <si>
    <t>Električno podešavanje prednjih i stražnjih stakala sa zaštita od priklještenja + automatsko spuštanje prozora pomoću ključa</t>
  </si>
  <si>
    <r>
      <t xml:space="preserve">PREMIUM PLUS </t>
    </r>
    <r>
      <rPr>
        <sz val="14"/>
        <rFont val="Hyundai Sans Head Office"/>
        <family val="2"/>
        <charset val="238"/>
      </rPr>
      <t>(dodatno na paket opreme PREMIUM)</t>
    </r>
  </si>
  <si>
    <t>FCA-JX (Front Collision avoidance assist- Junction) - sustav upozorenja o mogućnosti sudara sprijeda i prilikom skretanja  (detekcija vozila, bicikla, pješaka)</t>
  </si>
  <si>
    <t>BCW (Blind-Spot Collision Warning) - sustav upozorenja za vozila u mrtvom kutu</t>
  </si>
  <si>
    <t>Automatski trozonski klima uređaj s automatskim odmagljivanjem stakala</t>
  </si>
  <si>
    <t>RSA (Rear seat alert) - sustav upozorenja za predmete na stražnjoj klupi prilikom napuštanja vozila</t>
  </si>
  <si>
    <t>Električno podesivo sjedalo vozača i suvozača + memorija za vozačevo sjedalo</t>
  </si>
  <si>
    <t>SSC (Smart cruise control) - inteligentni adaptivni tempomat (samo uz automatski mjenjač)</t>
  </si>
  <si>
    <t>Grijana stražnja sjedala</t>
  </si>
  <si>
    <t>BVM (Blind-spot view monitor) - prikaz vozila u mrtvom kutu na ekranu na instrument ploči</t>
  </si>
  <si>
    <t>Ventilirana prednja sjedala</t>
  </si>
  <si>
    <t>SVM (Surround view monitor) - 360°sustav kamera za nadzor vozila</t>
  </si>
  <si>
    <t>Kožna sjedala</t>
  </si>
  <si>
    <t>HDA (Highway driving assist) - sustav pomoći održavanja razmaka između vozila na autocesti (samo uz automatski mjenjač)</t>
  </si>
  <si>
    <t>Preklapanje stražnjih sjedala pomoću tipke u prtljažnom prostoru</t>
  </si>
  <si>
    <t>Paddle shifters - ručice za promjenu brzina iza upravljača (samo uz automatski mjenjač)</t>
  </si>
  <si>
    <t>eSHIFT - SHIFT by wire - automatski mjenjač s tipkama (samo uz automatski mjenjač)</t>
  </si>
  <si>
    <t>19" aluminijski naplatci sa gumama 235/50 R19</t>
  </si>
  <si>
    <t>Električno otvaranje poklopca prtljažnog prostora (Power tailgate)</t>
  </si>
  <si>
    <r>
      <t xml:space="preserve">Dvobojna karoserija
</t>
    </r>
    <r>
      <rPr>
        <sz val="11"/>
        <rFont val="Hyundai Sans Head Office"/>
        <family val="2"/>
        <charset val="238"/>
      </rPr>
      <t xml:space="preserve">- kombinacija odabrane boje karoserije (nemetalik ili metalik boja uz nadoplatu) + </t>
    </r>
    <r>
      <rPr>
        <b/>
        <sz val="11"/>
        <rFont val="Hyundai Sans Head Office"/>
        <family val="2"/>
        <charset val="238"/>
      </rPr>
      <t>Phantom Black/ Dark knight boja krova</t>
    </r>
    <r>
      <rPr>
        <sz val="11"/>
        <rFont val="Hyundai Sans Head Office"/>
        <family val="2"/>
        <charset val="238"/>
      </rPr>
      <t xml:space="preserve">
</t>
    </r>
  </si>
  <si>
    <t xml:space="preserve">od razine opreme COMFORT PLUS                    </t>
  </si>
  <si>
    <r>
      <t xml:space="preserve">N LINE PAKET
</t>
    </r>
    <r>
      <rPr>
        <sz val="11"/>
        <rFont val="Hyundai Sans Head Office"/>
        <family val="2"/>
        <charset val="238"/>
      </rPr>
      <t xml:space="preserve">- 19'' aluminijski N Line naplatci
- N Line sjedala presvučena brušenom kožom
- N Line prednja maska
- bočne obloge u boji vozila
- prednji i stražnji N Line difuzori 
- N Line kolo upravljača presvučeno kožom
- N Line ručica mjenjača presvučena kožom
- Metalne pedale
- N Line stražnji spojler
- N Line ručica mjenjača
</t>
    </r>
  </si>
  <si>
    <t xml:space="preserve">uz razinu opreme PREMIUM   </t>
  </si>
  <si>
    <r>
      <t xml:space="preserve">N LINE PAKET
</t>
    </r>
    <r>
      <rPr>
        <sz val="11"/>
        <rFont val="Hyundai Sans Head Office"/>
        <family val="2"/>
        <charset val="238"/>
      </rPr>
      <t xml:space="preserve">- 19'' aluminijski N Line naplatci
- N Line sjedala presvučena brušenom kožom
- N Line prednja maska
- bočne obloge u boji vozila
- prednji i stražnji N Line difuzori 
- N Line kolo upravljača presvučeno kožom
- N Line ručica mjenjača presvučena kožom
- Metalne pedale
- N Line stražnji spojler
</t>
    </r>
  </si>
  <si>
    <t>uz razinu opreme PREMIUM PLUS</t>
  </si>
  <si>
    <r>
      <t xml:space="preserve">TEAL / plava unutrašnjost
</t>
    </r>
    <r>
      <rPr>
        <sz val="11"/>
        <rFont val="Hyundai Sans Head Office"/>
        <family val="2"/>
        <charset val="238"/>
      </rPr>
      <t xml:space="preserve">- detalji u unutrašnjosti u posebnoj plavoj boji TEAL
</t>
    </r>
  </si>
  <si>
    <t xml:space="preserve">od razine opreme PREMIUM   </t>
  </si>
  <si>
    <r>
      <t xml:space="preserve">Winter PAKET
</t>
    </r>
    <r>
      <rPr>
        <sz val="11"/>
        <rFont val="Hyundai Sans Head Office"/>
        <family val="2"/>
        <charset val="238"/>
      </rPr>
      <t xml:space="preserve">- Grijana prednja sjedala  
- Grijani volan
                                                                                                                                                                                                           </t>
    </r>
  </si>
  <si>
    <t xml:space="preserve">uz razinu opreme COMFORT       </t>
  </si>
  <si>
    <t>Aluminijski naplatci 18"</t>
  </si>
  <si>
    <t xml:space="preserve">od razine opreme COMFORT                   PLUS  </t>
  </si>
  <si>
    <r>
      <t xml:space="preserve">Paket LED
</t>
    </r>
    <r>
      <rPr>
        <sz val="11"/>
        <rFont val="Hyundai Sans Head Office"/>
        <family val="2"/>
        <charset val="238"/>
      </rPr>
      <t>- LED prednja svjetla sa svjetlima koja prate zavoj
- Parametrijska rešetka prednje maske u crnoj boji visokog sjaja
- Kromirana bočna lajsna
- Prednji i stražnji difuzor u srebrnoj boji</t>
    </r>
  </si>
  <si>
    <t>uz razinu opreme COMFORT PLUS</t>
  </si>
  <si>
    <r>
      <t xml:space="preserve">Paket LED PLUS
</t>
    </r>
    <r>
      <rPr>
        <sz val="11"/>
        <rFont val="Hyundai Sans Head Office"/>
        <family val="2"/>
        <charset val="238"/>
      </rPr>
      <t>- LED prednja svjetla sa svjetlima koja prate zavoj
- LED stražnja svjetla
- Parametrijska rešetka prednje maske u crnoj boji visokog sjaja
- Kromirana bočna lajsna
- Prednji i stražnji difuzor u srebrnoj boji</t>
    </r>
  </si>
  <si>
    <t>od razine opreme COMFORT PLUS</t>
  </si>
  <si>
    <r>
      <t xml:space="preserve">Paket SMART KEY
</t>
    </r>
    <r>
      <rPr>
        <sz val="11"/>
        <rFont val="Hyundai Sans Head Office"/>
        <family val="2"/>
        <charset val="238"/>
      </rPr>
      <t xml:space="preserve">- Smart key - sustav pokretanja vozila bez ključa
</t>
    </r>
  </si>
  <si>
    <t>od razine opreme STYLE</t>
  </si>
  <si>
    <r>
      <t xml:space="preserve">Paket SHIFT BY WIRE (dostupno samo uz automatski mjenjač)
</t>
    </r>
    <r>
      <rPr>
        <sz val="11"/>
        <rFont val="Hyundai Sans Head Office"/>
        <family val="2"/>
        <charset val="238"/>
      </rPr>
      <t>- eSHIFT - SHIFT by wire - automatski mjenjač s tipkama
- Paddle shifters - ručice za promjenu brzina iza upravljača</t>
    </r>
  </si>
  <si>
    <t xml:space="preserve">od razine opreme COMFORT PLUS         </t>
  </si>
  <si>
    <r>
      <t xml:space="preserve">Paket NAVI
</t>
    </r>
    <r>
      <rPr>
        <sz val="11"/>
        <rFont val="Hyundai Sans Head Office"/>
        <family val="2"/>
        <charset val="238"/>
      </rPr>
      <t>- Navigacija i audio radio uređaj s 10,25" integriranim LCD zaslonom osjetljivim na dodir + DAB + RDS sa 6 zvučnika 
- Bluelink</t>
    </r>
  </si>
  <si>
    <t>Panoramski krov</t>
  </si>
  <si>
    <t>WLTP* STVARNE vrijednosti CO2 emisije i potrošnje goriva po izvedbi uz informativni izračun PPMV-a**</t>
  </si>
  <si>
    <t>Verzije s benzinskim motorom</t>
  </si>
  <si>
    <t>Kona 1.0 T-GDI 120 ISG 6MT</t>
  </si>
  <si>
    <t>Kona 1.0 T-GDI 120 ISG 7DCT</t>
  </si>
  <si>
    <t xml:space="preserve">Kona 1.0 T-GDI 120 ISG 6MT </t>
  </si>
  <si>
    <t>Kona 1.6 T-GDI 198 ISG 4WD 7DCT</t>
  </si>
  <si>
    <t>145,6_198</t>
  </si>
  <si>
    <t>Verzije s dizelskim motorom</t>
  </si>
  <si>
    <t>Kolo upravljača i ručica mjenjača presvučeni mekom plastikom</t>
  </si>
  <si>
    <t>Sjenilo vozača i suvozača s ogledalom</t>
  </si>
  <si>
    <t>Start &amp; Stop sustav</t>
  </si>
  <si>
    <t>Ručna parkirna kočnica</t>
  </si>
  <si>
    <t xml:space="preserve">Klima uređaj ručne prilagodbe </t>
  </si>
  <si>
    <t>Prednja halogen svjetla sa svjetlima koja prate zavoj</t>
  </si>
  <si>
    <t>Progresivni servo upravljač</t>
  </si>
  <si>
    <t>Rešetka prednje maske u crnoj boji</t>
  </si>
  <si>
    <t>Ekran putnog računala 4,2" mono LCD</t>
  </si>
  <si>
    <t>Vanjski retrovizori u boji vozila, električno podesivi i grijani; ručno preklopivi</t>
  </si>
  <si>
    <t>16" čelični naplatci s gumama 205/60R16</t>
  </si>
  <si>
    <t>Prednja i stražnja svjetla za maglu</t>
  </si>
  <si>
    <t>16" aluminijski naplatci</t>
  </si>
  <si>
    <t>Električni podizači prednjih i stražnjih stakala + automatsko dizanje i spuštanje stakla na vozačevim vratima</t>
  </si>
  <si>
    <t>Automatski klima uređaj s auto. odmagljivanjem stakala</t>
  </si>
  <si>
    <t>Električno podešavanje sjedala vozača u lumbalnom dijelu</t>
  </si>
  <si>
    <t>Navigacija i audio radio uređaj s 10,25" integriranim LCD zaslonom osjetljivim na dodir + DAB + RDS + shark fin antena + SD compact kartica  + Bluelink</t>
  </si>
  <si>
    <t xml:space="preserve">+ prikaz stražnje kamere s dinamičkim smjernicama + besplatno doživotno ažuriranje sustava navigacije </t>
  </si>
  <si>
    <t>odnosno do 10 godina nakon prestanka proizvodnje modela</t>
  </si>
  <si>
    <t>Rešetka prednje maske u crnoj boji s kromiranim obrubom</t>
  </si>
  <si>
    <t>17" aluminijski naplatci</t>
  </si>
  <si>
    <t>HBA (High Beam Assist) - sustav automatskog paljenja dugih svjetala</t>
  </si>
  <si>
    <t>LED multifunkcionalna prednja svjetla</t>
  </si>
  <si>
    <t>Ekran putnog računala 10,25"  LCD + Rheostat</t>
  </si>
  <si>
    <t>FCA (Forward Collision-avoidance Assist) CAR / PED / CYC</t>
  </si>
  <si>
    <t xml:space="preserve"> - sustav prepoznavanja prepreka, pješaka i biciklista  sprijeda te autonomnog kočenja u slučaju nužde</t>
  </si>
  <si>
    <t>Smart key</t>
  </si>
  <si>
    <t>od ROCKit</t>
  </si>
  <si>
    <t>Nedostupno uz 1.0 T-GDI 120 ISG 7DCT</t>
  </si>
  <si>
    <t>uz TAKEit</t>
  </si>
  <si>
    <t>od DRIVEit 
do ROCKit</t>
  </si>
  <si>
    <t xml:space="preserve">od DESIREit </t>
  </si>
  <si>
    <t>UZ ROCKit</t>
  </si>
  <si>
    <t>uz N Line PAKET</t>
  </si>
  <si>
    <t xml:space="preserve">uz ROCKit </t>
  </si>
  <si>
    <t xml:space="preserve">od ROCKit </t>
  </si>
  <si>
    <t>Hyundai i10</t>
  </si>
  <si>
    <t>kW/KS</t>
  </si>
  <si>
    <t>i10 1.0 MPI 5MT</t>
  </si>
  <si>
    <t>49,3_67</t>
  </si>
  <si>
    <t>i10 1.0 MPI AMT</t>
  </si>
  <si>
    <t>i10 1.25 MPI 5MT</t>
  </si>
  <si>
    <t>61,7_84</t>
  </si>
  <si>
    <t>i10 1.25 MPI AMT</t>
  </si>
  <si>
    <t>i10 1.0 T-GDi 100PS 5MT</t>
  </si>
  <si>
    <t>N LINE</t>
  </si>
  <si>
    <t>73,6_100</t>
  </si>
  <si>
    <t>ABS - sustav protiv blokiranja kotača kod kočenja</t>
  </si>
  <si>
    <t>Električni podizači prednjih stakala</t>
  </si>
  <si>
    <t>Nasloni za glavu podesivi po visini</t>
  </si>
  <si>
    <t>Tempomat s ručnim podešavanjem brzine</t>
  </si>
  <si>
    <t xml:space="preserve">FCA (Forward Collision-avoidance Assist) - sustav prepoznavanja prepreka i pješaka </t>
  </si>
  <si>
    <t>Grijano stražnje staklo</t>
  </si>
  <si>
    <t>sprijeda te autonomnog kočenja u slučaju nužde</t>
  </si>
  <si>
    <t>Ekran putnog računala 3.5" mono LCD</t>
  </si>
  <si>
    <t>DAW (Driver Attention warning)- sustav detektiranja umora vozača</t>
  </si>
  <si>
    <t>Utičnica 12V</t>
  </si>
  <si>
    <t>HBA (High Beam Assist) - automatsko upravljanje dugim svjetlima</t>
  </si>
  <si>
    <t xml:space="preserve">TPMS - detektori tlaka u gumama </t>
  </si>
  <si>
    <t>Kolo upravljača i ručica mjenjača obloženi mekom plastikom</t>
  </si>
  <si>
    <t>Set za popravak gume</t>
  </si>
  <si>
    <t>Svjetlo u prednjem dijelu putničke kabine</t>
  </si>
  <si>
    <t xml:space="preserve">Sjenilo vozača i suvozača </t>
  </si>
  <si>
    <t>Sigurnosni pojasi za vozača i suvozača, el. tip zatezača</t>
  </si>
  <si>
    <t xml:space="preserve">Pretinac za stvari </t>
  </si>
  <si>
    <t>ISO fix pričvrsne kopče za dječju sjedalicu na stražnjim sjedalima</t>
  </si>
  <si>
    <t>Prednja halogena svjetla</t>
  </si>
  <si>
    <t>Radio + RDS + 2 zvučnika</t>
  </si>
  <si>
    <t>DAB (Digital Audio Broadcast) – sustav za radiodifuziju visoko kvalitetnih digitalnih</t>
  </si>
  <si>
    <t>Čelični kotači s gumama dimenzija 175/65 R14</t>
  </si>
  <si>
    <t>audio programa</t>
  </si>
  <si>
    <t>Poklopci kotača pune veličine</t>
  </si>
  <si>
    <t>TREND (dodatno na paket opreme SELECT)</t>
  </si>
  <si>
    <t>Vozačevo sjedalo podesivo po visini</t>
  </si>
  <si>
    <t>Vanjski retrovizori u boji karoserije</t>
  </si>
  <si>
    <t>Električno podesivi i grijani vanjski retrovizori</t>
  </si>
  <si>
    <t>Ručice vrata u boji karoserije</t>
  </si>
  <si>
    <t>Ogledala u sjenilima za sunce</t>
  </si>
  <si>
    <t>Prednja maska u sjajno crnoj boji</t>
  </si>
  <si>
    <t>Automatsko spuštanje stakala na vozačevim vratima</t>
  </si>
  <si>
    <t>Komande radio-uređaja na volanu</t>
  </si>
  <si>
    <t>Kolo upravljača i ručica mjenjača obloženi kožom</t>
  </si>
  <si>
    <t>Unutarnje ručice u metalnoj boji</t>
  </si>
  <si>
    <t>TREND PLUS (dodatno na paket opreme TREND)</t>
  </si>
  <si>
    <t>USB ulaz</t>
  </si>
  <si>
    <t>Prednja svjetla za maglu</t>
  </si>
  <si>
    <t>Dvobojna karoserija</t>
  </si>
  <si>
    <t>Pričuvni kotač smanjenih dimenzija</t>
  </si>
  <si>
    <t>COMFORT (dodatno na paket opreme TREND)</t>
  </si>
  <si>
    <t>Audio radio uređaj s integriranim 8'' LCD monitorom u boji, osjetljiv na dodir + RDS + DAB</t>
  </si>
  <si>
    <t>Dvostruka podnica prtljažnog prostora</t>
  </si>
  <si>
    <t>2 dodatna stražnja zvučnika</t>
  </si>
  <si>
    <t>Bluetooth s funkcijom prepoznavanja glasa</t>
  </si>
  <si>
    <t>15'' Aluminijski naplatci s gumama 185/55/R15</t>
  </si>
  <si>
    <t>STYLE (dodatno na paket opreme COMFORT)</t>
  </si>
  <si>
    <t>16'' Aluminijski naplatci s gumama 195/45/R16</t>
  </si>
  <si>
    <t>Automatski klima uređaj</t>
  </si>
  <si>
    <t>Električni podizači stražnjih stakala</t>
  </si>
  <si>
    <t>PREMIUM (dodatno na paket opreme STYLE)</t>
  </si>
  <si>
    <t>Dodatni pretinci u stražnjim vratima</t>
  </si>
  <si>
    <t>Mreža i kuka za mrežu u prtljažnom prostoru</t>
  </si>
  <si>
    <t>Smarty key + Start button - sustav ulaska i pokretanja vozila bez ključa</t>
  </si>
  <si>
    <t>Osvjetljeni pretinac za stvari</t>
  </si>
  <si>
    <t>Navigacija s integriranim 8'' ekranom osjetljivim na dodir + RDS + DBS + DAB + TMS</t>
  </si>
  <si>
    <t>ISLW (Intelligent speed limit warning) - sustav upozorenja o prekoračenju dozvoljene brzine</t>
  </si>
  <si>
    <t>Prednja svjetla koja prate zavoj</t>
  </si>
  <si>
    <t>Bežični punjač mobitela</t>
  </si>
  <si>
    <t>Kromirane ručice vrata</t>
  </si>
  <si>
    <t>Dodatna zaštita od blata</t>
  </si>
  <si>
    <t>Dekorativni detalji u unutrašnjosti</t>
  </si>
  <si>
    <t>N Line (dodatno na paket opreme STYLE)</t>
  </si>
  <si>
    <t>Naslon za ruku za vozača</t>
  </si>
  <si>
    <t>Prednja halogena svjetla sa svjetlima koja prate zavoj</t>
  </si>
  <si>
    <t>N Line LED dnevna svjetla</t>
  </si>
  <si>
    <t>N Line prednja maska u crnoj boji</t>
  </si>
  <si>
    <t>N Line 16" aluminijski naplatci</t>
  </si>
  <si>
    <t>N Line kolo upravljača i ručica mjenjača presvučeni kožom</t>
  </si>
  <si>
    <t>N Line dupli kromirani ispuh</t>
  </si>
  <si>
    <t>N Line sportski izglede sjedala</t>
  </si>
  <si>
    <t>N Line prednji i stražnji branik u boji karoserije</t>
  </si>
  <si>
    <t>N Line amblem na bočnoj strani vozila</t>
  </si>
  <si>
    <r>
      <t xml:space="preserve">Metalik </t>
    </r>
    <r>
      <rPr>
        <sz val="11"/>
        <rFont val="Hyundai Sans Head Office"/>
        <family val="2"/>
        <charset val="238"/>
      </rPr>
      <t>ili mineralna boja</t>
    </r>
  </si>
  <si>
    <t>sve razine opreme</t>
  </si>
  <si>
    <t>od razine opreme Trend (osim Trend Plus)</t>
  </si>
  <si>
    <r>
      <t xml:space="preserve">Winter paket
</t>
    </r>
    <r>
      <rPr>
        <sz val="11"/>
        <rFont val="Hyundai Sans Head Office"/>
        <family val="2"/>
        <charset val="238"/>
      </rPr>
      <t>-grijana prednja sjedala
-grijani volan</t>
    </r>
  </si>
  <si>
    <t xml:space="preserve">od razine opreme Trend </t>
  </si>
  <si>
    <r>
      <t xml:space="preserve">Paket Navigacija
</t>
    </r>
    <r>
      <rPr>
        <sz val="11"/>
        <rFont val="Hyundai Sans Head Office"/>
        <family val="2"/>
        <charset val="238"/>
      </rPr>
      <t>-navigacija s integriranim 8'' ekranom osjetljivim na dodir + RDS + DBS + DAB + TMS
-ISLW (Intelligent speed limit warning) - sustav upozorenja o prekoračenju dozvoljene brzine</t>
    </r>
  </si>
  <si>
    <t>za razinu opreme Style &amp; N Line</t>
  </si>
  <si>
    <t>WLTP*  vrijednosti CO2 emisije i potrošnje goriva po izvedbi uz informativni izračun PPMV-a**</t>
  </si>
  <si>
    <t>AEB (City &amp; Urban mode) - sustav prepoznavanja prepreka i autonomnog kočenja</t>
  </si>
  <si>
    <t>Električni podizači prednjih stakala + automatsko spuštanje stakla na vozačevim vratima</t>
  </si>
  <si>
    <t>LKAS (Lane Keep'g Assist System) - sustav upozorenja prilikom prelaska vozne trake</t>
  </si>
  <si>
    <t>Ručice vrata u crnoj boji</t>
  </si>
  <si>
    <t>FCWS (Front Collision warning system) - sustav upozorenja o mogućnosti sudara sprijeda</t>
  </si>
  <si>
    <t>Start &amp; Stop sustav koji štedi akumulator</t>
  </si>
  <si>
    <t>Tempomat</t>
  </si>
  <si>
    <t>prednje i stražnje svjetlo za maglu</t>
  </si>
  <si>
    <t xml:space="preserve">Rešetka prednje maske u crnoj boji </t>
  </si>
  <si>
    <t>Radio + RDS + DAB s integriranim LCD monitorom + 4 zvučnika</t>
  </si>
  <si>
    <t>USB &amp; Bluetooth</t>
  </si>
  <si>
    <t>Poklopci kotača pune veličine 15"</t>
  </si>
  <si>
    <t>Električni podizači prednjih i stražnjih stakala</t>
  </si>
  <si>
    <t>15" aluminijski naplatci</t>
  </si>
  <si>
    <t>Radio + RDS s integriranim 8.0" LCD monitorom u boji, osjetljivim na dodir + 4 zvučnika</t>
  </si>
  <si>
    <t>Mreža za prtljagu u prtljažnom prostoru</t>
  </si>
  <si>
    <t>Džepovi na stražnjem dijelu vozačevog i suvozačevog sjedala</t>
  </si>
  <si>
    <t xml:space="preserve">16" aluminijski naplatci </t>
  </si>
  <si>
    <t>Električna podešavanje naslona u lumbalnom dijelu</t>
  </si>
  <si>
    <t>Vanjski retrovizori u boji vozila, električno podesivi,  grijani i preklopivi</t>
  </si>
  <si>
    <t>Sjenilo vozača i suvozača s ogledalom i osvijetljenjem</t>
  </si>
  <si>
    <t>Krom detalji na stražnjem difuzoru</t>
  </si>
  <si>
    <r>
      <t xml:space="preserve">PREMIUM </t>
    </r>
    <r>
      <rPr>
        <sz val="14"/>
        <color theme="3" tint="-0.499984740745262"/>
        <rFont val="Hyundai Sans Head Office"/>
        <family val="2"/>
        <charset val="238"/>
      </rPr>
      <t>(dodatno na paket opreme STYLE)</t>
    </r>
  </si>
  <si>
    <t>Navigacija i audio radio uređaj s 10,25" integriranim LCD zaslonom osjetljivim na dodir + DAB + RDS + Bluelink + prikaz stražnje kamere s dinamičkim smjernicama + 6 zvučnika</t>
  </si>
  <si>
    <t xml:space="preserve">17" aluminijski naplatci </t>
  </si>
  <si>
    <t>Smart key + START button, pokretanje vozila bez ključa</t>
  </si>
  <si>
    <t>LED prednja svjetla sa svjetlima koja prate zavoj</t>
  </si>
  <si>
    <t>Automatski dvozonski klima uređaj s odmagljivanjem stakala</t>
  </si>
  <si>
    <t>Vanjski retrovizori u cnoj boji visokog sjaja</t>
  </si>
  <si>
    <t>Svjetla za prilaz vozilu</t>
  </si>
  <si>
    <t>Krom detalji oko prozora na bočnim vratima</t>
  </si>
  <si>
    <t>Sjedala presvučena kombinacijom tkanine-kože</t>
  </si>
  <si>
    <t>Vozačevo i suvozačevo sjedalo podesivo po visini</t>
  </si>
  <si>
    <r>
      <t xml:space="preserve">N LINE </t>
    </r>
    <r>
      <rPr>
        <sz val="14"/>
        <color theme="3" tint="-0.499984740745262"/>
        <rFont val="Hyundai Sans Head Office"/>
        <family val="2"/>
        <charset val="238"/>
      </rPr>
      <t>(dodatno na paket opreme STYLE )</t>
    </r>
  </si>
  <si>
    <t>17" N LINE aluminijski naplatci (dostupno uz 1.0 TGDi 120)</t>
  </si>
  <si>
    <t>18" N LINE aluminijski naplatci (nije dostupno uz 1.0 TGDi 120)</t>
  </si>
  <si>
    <t>N Line sportska sjedala</t>
  </si>
  <si>
    <t>Sportski ovjes (nije dostupno uz 1.0 TGDi 120)</t>
  </si>
  <si>
    <t>LED prednja svjetla (kratka i duga)</t>
  </si>
  <si>
    <t xml:space="preserve">N Line prednji i stražnji branik  u boji karoserije </t>
  </si>
  <si>
    <t>N Line ambem na bočnoj strani vozila</t>
  </si>
  <si>
    <t>Kromirani dvostriki ispuh</t>
  </si>
  <si>
    <t>Kučište vanjskih retrovizora u crnoj boji visokog sjaja</t>
  </si>
  <si>
    <t>N Line amblem na upravljaču i ručici mjenjača</t>
  </si>
  <si>
    <t>Cijena 
s PDV-om****</t>
  </si>
  <si>
    <r>
      <rPr>
        <b/>
        <sz val="11"/>
        <rFont val="Hyundai Sans Head Office"/>
        <family val="2"/>
        <charset val="238"/>
      </rPr>
      <t>Paket NAVI + AUTOMATSKA KLIMA</t>
    </r>
    <r>
      <rPr>
        <sz val="11"/>
        <rFont val="Hyundai Sans Head Office"/>
        <family val="2"/>
        <charset val="238"/>
      </rPr>
      <t xml:space="preserve">
- Navigacija i audio radio uređaj uređaj s integriranim 10.25'' zaslonom osjetljivim na dodir + DAB + RDS + BLUELINK +  prikaz stražnje kamere s dinamičkim smjernicama + 6 zvučnika
- Automatski dvozonski klima uređaj s odmagljivanjem stakala                             
</t>
    </r>
  </si>
  <si>
    <t>uz Style</t>
  </si>
  <si>
    <r>
      <rPr>
        <b/>
        <sz val="11"/>
        <rFont val="Hyundai Sans Head Office"/>
        <family val="2"/>
        <charset val="238"/>
      </rPr>
      <t>Paket TKANINA/KOŽA</t>
    </r>
    <r>
      <rPr>
        <sz val="11"/>
        <rFont val="Hyundai Sans Head Office"/>
        <family val="2"/>
        <charset val="238"/>
      </rPr>
      <t xml:space="preserve">
- sjedala presvučena u kombinaciji tkanina/koža
</t>
    </r>
  </si>
  <si>
    <t>Panoramski stakleni krov</t>
  </si>
  <si>
    <t>od Style</t>
  </si>
  <si>
    <r>
      <t xml:space="preserve">Paket WINTER
</t>
    </r>
    <r>
      <rPr>
        <sz val="11"/>
        <rFont val="Hyundai Sans Head Office"/>
        <family val="2"/>
        <charset val="238"/>
      </rPr>
      <t>- grijanje prednjih sjedala i kola upravljača</t>
    </r>
  </si>
  <si>
    <t>16" aluminijsli naplatci</t>
  </si>
  <si>
    <t>uz Comfort</t>
  </si>
  <si>
    <t>17" aluminijsli naplatci</t>
  </si>
  <si>
    <t>Radio + RDS s integriranim 8.0" LCD monitorom u boji, osjetljivim na dodir + 4 zvučnika + prikaz stražnje kamere s dinamičkim smjernicama + Bluetooth s prepoznavanjem glasa</t>
  </si>
  <si>
    <t>Stražnji parkirni senzori</t>
  </si>
  <si>
    <t>Led prednja svjetla</t>
  </si>
  <si>
    <t xml:space="preserve">LED Paket
 - prednja LED svjetla
 - stražnja LED svjetla </t>
  </si>
  <si>
    <t>Smart key + Start Button - sustav ulaska i pokretanja vozila bez ključa + Svjetlo za prilaz vozilu</t>
  </si>
  <si>
    <t>80,9_110</t>
  </si>
  <si>
    <t>88.3_120</t>
  </si>
  <si>
    <t>117.5_159</t>
  </si>
  <si>
    <t>Hyundai i30 1.5 DPi 110 MT</t>
  </si>
  <si>
    <t>Unutrašnje ručice vrata u crnoj boji</t>
  </si>
  <si>
    <t>LKA (Lane Keep'g Assist ) - sustav upozorenja prilikom prelaska vozne trake</t>
  </si>
  <si>
    <t>FCA (Front Collision avoidance assist) - sustav upozorenja o mogućnosti sudara sprijeda</t>
  </si>
  <si>
    <t>DAW (Driver attention warning) - sustav detektiranja umora vozača</t>
  </si>
  <si>
    <t>HBA (High beam assist) - automatsko upravljanje dugim svjetlima</t>
  </si>
  <si>
    <t>Kuke za mrežu za prtljagu u prtljažnom prostoru</t>
  </si>
  <si>
    <t>Prednje svjetlo u putničkoj kabini s pretincom za naočale</t>
  </si>
  <si>
    <t>Zvučni signal nevezanosti pojasa vozača i suvozača</t>
  </si>
  <si>
    <t>Uporište za dječju sjedalicu straga</t>
  </si>
  <si>
    <t>Sustav Start / Stop koji štedi akumulator</t>
  </si>
  <si>
    <t>Vanjske ručice vrata u boji vozila</t>
  </si>
  <si>
    <t>Tempomat (Cruise Control)</t>
  </si>
  <si>
    <t xml:space="preserve">Električni podizači prednjih stakala </t>
  </si>
  <si>
    <t>Električno podesivi i grijani vanjski retrovizori, ručno preklopivi</t>
  </si>
  <si>
    <t>Automatsko paljenje dnevnih svjetala</t>
  </si>
  <si>
    <t>Prednje i stražnje svjetlo za maglu</t>
  </si>
  <si>
    <t>15" aluminijski naplatci sa gumama 195/65R15</t>
  </si>
  <si>
    <r>
      <t xml:space="preserve">STYLE </t>
    </r>
    <r>
      <rPr>
        <sz val="14"/>
        <color theme="3" tint="-0.499984740745262"/>
        <rFont val="Hyundai Sans Head Office"/>
        <family val="2"/>
        <charset val="238"/>
      </rPr>
      <t>(dodatno na paket opreme COMFORT)</t>
    </r>
  </si>
  <si>
    <t>Ručice vrata u boji kroma</t>
  </si>
  <si>
    <t>Audio radio uređaj s integriranim 8" LCD monitorom u boji, osjetljivim na dodir + RDS + 4 zvučnika</t>
  </si>
  <si>
    <t>Kuka za mrežu i mreža za prtljagu u prtljažnom prostoru</t>
  </si>
  <si>
    <t>Električno podesivi, grijani i preklopivi vanjski retrovizori</t>
  </si>
  <si>
    <r>
      <t xml:space="preserve">PREMIUM </t>
    </r>
    <r>
      <rPr>
        <sz val="14"/>
        <color theme="3" tint="-0.499984740745262"/>
        <rFont val="Hyundai Sans Head Office"/>
        <family val="2"/>
        <charset val="238"/>
      </rPr>
      <t>(dodatno na paket opreme STYLE )</t>
    </r>
  </si>
  <si>
    <t>Bežićni punjač za pametne telefone</t>
  </si>
  <si>
    <t>Grijana prednja sjedala i kolo upravljača</t>
  </si>
  <si>
    <t>Električno podešavanje sjedala vozača + podešavanje naslona u lumbalnom dijelu</t>
  </si>
  <si>
    <t>Sjedala presvučena kombinacijom tkanina koža</t>
  </si>
  <si>
    <t>Središnji naslon za ruke sprijeda s kliznim pokrovom</t>
  </si>
  <si>
    <t>Visokotonski zvučnici u prednjim vratima</t>
  </si>
  <si>
    <t>Navigacija i audio radio uređaj s 10,25" integriranim LCD zaslonom osjetljivim na dodir + DAB + RDS + Bluelink + 6 zvučnika</t>
  </si>
  <si>
    <t>prikaz stražnje kamere s dinamičkim smjernicama</t>
  </si>
  <si>
    <t>Vanjaski retrovizori u crnoj boji visokog sjaja</t>
  </si>
  <si>
    <t xml:space="preserve">Digitalni ekran putnog računala 7" LCD </t>
  </si>
  <si>
    <t>LED glavna prednja svjetla sa svjetlima koja prate zavoj</t>
  </si>
  <si>
    <t>Automatski dvozonski klima uređaj</t>
  </si>
  <si>
    <t>Tonirana stakla s dodatnom zaštitom vjetrobranskog stakla</t>
  </si>
  <si>
    <t>Posebna boja (bijela)</t>
  </si>
  <si>
    <r>
      <rPr>
        <b/>
        <sz val="11"/>
        <rFont val="Hyundai Sans Head Office"/>
        <family val="2"/>
        <charset val="238"/>
      </rPr>
      <t>Paket NAVI</t>
    </r>
    <r>
      <rPr>
        <sz val="11"/>
        <rFont val="Hyundai Sans Head Office"/>
        <family val="2"/>
        <charset val="238"/>
      </rPr>
      <t xml:space="preserve">
- Navigacija i audio radio uređaj uređaj s integriranim 10.25'' zaslonom osjetljivim na dodir + DAB + RDS + BLUELINK +  prikaz stražnje kamere s dinamičkim smjernicama + 6 zvučnika
- Automatski dvozonski klima uređaj s odmagljivanjem stakala                             
</t>
    </r>
  </si>
  <si>
    <t>od Comfort</t>
  </si>
  <si>
    <t>Fastback</t>
  </si>
  <si>
    <t>novi Hyundai Tucson HEV</t>
  </si>
  <si>
    <t>VERZIJE S HIBRIDNIM MOTOROM</t>
  </si>
  <si>
    <t>Paddle shifters - ručice za promjenu brzina iza upravljača</t>
  </si>
  <si>
    <t>eSHIFT - SHIFT by wire - automatski mjenjač s tipkama</t>
  </si>
  <si>
    <t>Kolo upravljača presvučeno mekanom plastikom</t>
  </si>
  <si>
    <t>Halogena prednja svjetla s dodatnim osvjetljenjem kuta</t>
  </si>
  <si>
    <t>Kolo upravljača presvučeno kožom</t>
  </si>
  <si>
    <t>BCA (Blind-Spot Collision-Avoidance assist) - sustav upozorenja za vozila u mrtvom kutu</t>
  </si>
  <si>
    <t>RSPA (remote smart parking assist) - sustav za parkiranje vozila putem ključa</t>
  </si>
  <si>
    <t>Aluminijski naplatci 19"</t>
  </si>
  <si>
    <t>od PREMIUM</t>
  </si>
  <si>
    <t>169_230</t>
  </si>
  <si>
    <t>Hyundai Tucson HEV 1.6T 230HP 4WD 6AT</t>
  </si>
  <si>
    <t>LUXURY</t>
  </si>
  <si>
    <t>Novi Hyundai SANTA Fe Hybrid</t>
  </si>
  <si>
    <t>SANTA Fe HEV 1,6 T-Gdi 180 6AT</t>
  </si>
  <si>
    <t>SANTA Fe HEV 1,6 T-Gdi 180 6AT 4WD</t>
  </si>
  <si>
    <t xml:space="preserve">SANTA Fe HEV 1,6 T-Gdi 180 6AT 4WD </t>
  </si>
  <si>
    <t>Automatsko paljenje svjetala (AUTO mode)</t>
  </si>
  <si>
    <t>DBC - (Downhill Brake Control) - sustav kočenja pri kretanju nizbrdo (osim uz motor 2.0 CRDi 150 6MT)</t>
  </si>
  <si>
    <t>Sjenila za sunce na bočnim stražnjim vratima, ručno podesiva</t>
  </si>
  <si>
    <t>HDA (Highway Driving Assist) - sustav pomoći održavanja razmaka između vozila na autocesti</t>
  </si>
  <si>
    <t>Kromirane unutrašnje ručice vrata</t>
  </si>
  <si>
    <t>Prednja obloga komandne ploče kod suvozača obložena umjetnom kožom</t>
  </si>
  <si>
    <t xml:space="preserve">Osvijetljen i hlađeni pretinac za rukavice </t>
  </si>
  <si>
    <t>Držač čaša u središnjoj konzoli</t>
  </si>
  <si>
    <t>Bočni zračni jastuci i zračne zavjese</t>
  </si>
  <si>
    <t>Sjenila za sunce s osvijetljenjem i ogledalom</t>
  </si>
  <si>
    <t>Kuke i mrežica za prtljagu u prtljažnom prostoru</t>
  </si>
  <si>
    <t>FCA - JX (Forward Collision-Avoidance Assist)(Junction) - napredni sustav upozorenja i pomoći vozaču za izbjegavanje sudara sprijeda i prilikom skretanja (detekcija vozila, bicikla, pješaka)</t>
  </si>
  <si>
    <t>Pokrov prtljažnog prostora</t>
  </si>
  <si>
    <t>LKA (Lane Keeping Assist) - sustav pomoći vozaču pri zadržavanju vozila u voznom traku</t>
  </si>
  <si>
    <t>BCA (BLIND-SPOT COLLISION-AVOIDANCE ASSIST) Pomoć pri izbjegavanju sudara  detektiranjem vozila u mrtvom kutu + monitor za prikaz</t>
  </si>
  <si>
    <t>Prednje svjetlo u kabini + pretinac za naočale</t>
  </si>
  <si>
    <t>Automatske elekronske sigurnosne dječje brave na stražnjim vratima</t>
  </si>
  <si>
    <t>Središnje krovno svjetlo u 2. redu sjedenja</t>
  </si>
  <si>
    <t>REAR SEAT ALERT - sustav upozorenja prilikom izlaska iz vozila na prisutnost putnika u stražnjem dijelu vozila</t>
  </si>
  <si>
    <t>Pretinci za odlaganje stvari u prednjim i stražnjim vratima</t>
  </si>
  <si>
    <t>Naslon klupe u 2.redu sjedenja preklopiv i djeljiv u omjeru 60:40</t>
  </si>
  <si>
    <t>Naslon klupe u 3. redu sjedenja preklopiv 50:50 - samo u verziji sa 7 sjedala</t>
  </si>
  <si>
    <t>Kamera za pomoć pri parkiranju straga s dinamičkim smjernicama</t>
  </si>
  <si>
    <t>Paddle shifter - mogućnost izmjena brzina pri volanu (samo uz A/T mjenjač)</t>
  </si>
  <si>
    <t>Utičnica sprijeda i u prtljažnom prostoru</t>
  </si>
  <si>
    <t>Drive mode select - odabir načina vožnje (samo uz A/T mjenjač)</t>
  </si>
  <si>
    <t>Privremeni kotač smanjenih dimenzija</t>
  </si>
  <si>
    <t>Smart Key sustav pokretanja vozila bez ključa</t>
  </si>
  <si>
    <t>Električna parkirna kočnica (samo uz A/T mjenjač)</t>
  </si>
  <si>
    <t>Središnje daljinsko zaključavanje s preklopivim ključem</t>
  </si>
  <si>
    <t>Kučišta vanjskih retrovizora u boji vozila</t>
  </si>
  <si>
    <t>LED dnevna svjetla</t>
  </si>
  <si>
    <t>LED pozicijska svjetla</t>
  </si>
  <si>
    <t>Automatski dvozonski klima uređaj s automatskim odmagljivanjem stakala</t>
  </si>
  <si>
    <t>Konzola ventilacije i grijanja u drugom redu sjedenja</t>
  </si>
  <si>
    <t>LED prednja i stražnja svjetla za maglu</t>
  </si>
  <si>
    <t>Konzola ventilacije i grijanja u trećem redu sjedenja - samo u verziji sa 7 sjedala</t>
  </si>
  <si>
    <t>LED kombinirana stražnja svjetla</t>
  </si>
  <si>
    <t>Elektrokromatski unutrašnji retrovizor s kompasom</t>
  </si>
  <si>
    <t>Električno podešavanje sjedala suvozača</t>
  </si>
  <si>
    <t xml:space="preserve">Električno podešavanje sjedala vozača i naslona u lumbalnom dijelu </t>
  </si>
  <si>
    <t>El. podesivi, grijani i preklopivi vanjski retrovizori sa dodatnim osvjetljenjem</t>
  </si>
  <si>
    <t>Atermičko vjetrobransko staklo</t>
  </si>
  <si>
    <t>Kromirane vanjske ručice vrata</t>
  </si>
  <si>
    <t>Nasloni za glavu u trećem redu sjedala podesivi po visini - samo u verziji sa 7 sjedala</t>
  </si>
  <si>
    <t>Tonirana stakla s dodatnom zaštitom od sunca na vjetrobranskom i prednjim bočnim staklima</t>
  </si>
  <si>
    <t>Grijanje prednjih sjedala</t>
  </si>
  <si>
    <t>Grijanje kola upravljača</t>
  </si>
  <si>
    <t>Središnji naslon za ruke sprijeda i straga s držačem za čaše</t>
  </si>
  <si>
    <t>Prednja maska hladnjaka sa krom detaljima</t>
  </si>
  <si>
    <t>SCC (Smart Cruise Control) - adaptivni tempomat samo uz A/T mjenjač</t>
  </si>
  <si>
    <t>Kromirana lajsna prednjeg i stražnjeg odbojnika</t>
  </si>
  <si>
    <t>Supervision osvjetljenje komandne ploče sa 12,3" TFT LCD ekranom</t>
  </si>
  <si>
    <t>Kromirane bočne zaštitne lajsne vrata</t>
  </si>
  <si>
    <t>Rheostat</t>
  </si>
  <si>
    <t>Plastične SUV obloge odbojnika sprijeda i straga</t>
  </si>
  <si>
    <t>Upozorenje niske razine tekućine za stakla</t>
  </si>
  <si>
    <t>Zaštitne zavjesice kod kotača</t>
  </si>
  <si>
    <t>Navigacija i audio radio uređaj s 10,25" integriranim LCD zaslonom osjetljivim na dodir+ RDS + DAB + TMS SD compact kartica + prikaz stražnje kamere s dinamičkim smjernicama (Bluelink)</t>
  </si>
  <si>
    <t>Inteligentno upozorenje na ograničenje brzine (ISLW)</t>
  </si>
  <si>
    <t>Besplatno doživotno ažuriranje sustava navigacije odnosno do 10 godina nakon prestanka proizvodnje modela</t>
  </si>
  <si>
    <t>Krell premium surround sound sustav sa 10 zvučnika, subwoofer-om i pojačalom</t>
  </si>
  <si>
    <t>USB punjač sprijeda i straga</t>
  </si>
  <si>
    <t>Komande audio i bluetooth uređaja na upravljaču</t>
  </si>
  <si>
    <r>
      <t xml:space="preserve">PREMIUM  </t>
    </r>
    <r>
      <rPr>
        <sz val="14"/>
        <color theme="3" tint="-0.499984740745262"/>
        <rFont val="Hyundai Sans Head Office"/>
        <charset val="238"/>
      </rPr>
      <t>(</t>
    </r>
    <r>
      <rPr>
        <sz val="14"/>
        <color indexed="56"/>
        <rFont val="Hyundai Sans Head Office"/>
        <family val="2"/>
        <charset val="238"/>
      </rPr>
      <t>dodatno na paket opreme STYLE)</t>
    </r>
  </si>
  <si>
    <t>SVM (Suround view monitor) - 360°sustav kamera za nadzor vozila</t>
  </si>
  <si>
    <t>Električno otvaranje poklopca prtljažnog prostora</t>
  </si>
  <si>
    <t>Prikaz vozila u mrtvom kutu na ekranu na instrument ploči</t>
  </si>
  <si>
    <t>Električno podešavanje sjedala vozača, naslona u lumbalnom dijelu i produžetka sjedišta vozača</t>
  </si>
  <si>
    <t>Memorija pozicije sjedala vozača</t>
  </si>
  <si>
    <t>RSPA (REMOTE SMART PARKING ASSIST)(ENTRY) - Pametni sustav za pomoć pri parkiranju</t>
  </si>
  <si>
    <t>Grijanje prednjih i stražnjih sjedala</t>
  </si>
  <si>
    <t xml:space="preserve">Ambijentalno osvjetljenje </t>
  </si>
  <si>
    <t>HUD (Head-up display) - projekcijski zaslon s informacijama o brzini vožnje, podacima tempomata, sigurnosnih sustava (FCA, LKA, BCW) te navigacije</t>
  </si>
  <si>
    <t xml:space="preserve">19" aluminijski naplatci </t>
  </si>
  <si>
    <r>
      <t>LUXURY</t>
    </r>
    <r>
      <rPr>
        <sz val="14"/>
        <color theme="3" tint="-0.499984740745262"/>
        <rFont val="Hyundai Sans Head Office"/>
        <charset val="238"/>
      </rPr>
      <t xml:space="preserve"> (</t>
    </r>
    <r>
      <rPr>
        <sz val="14"/>
        <color indexed="56"/>
        <rFont val="Hyundai Sans Head Office"/>
        <family val="2"/>
        <charset val="238"/>
      </rPr>
      <t>dodatno na paket opreme PREMIUM)</t>
    </r>
  </si>
  <si>
    <t>Kožne presvlake sjedala (NAPPA)</t>
  </si>
  <si>
    <t>Prednja maska hladnjaka sa tamnim krom detaljima</t>
  </si>
  <si>
    <t>Aluminijski detalji na središnjoj konzoli i vratima</t>
  </si>
  <si>
    <t>A/B/C stupovi, obloga krova i sjenila za sunce obloženi antilopom</t>
  </si>
  <si>
    <t xml:space="preserve">LED svjetla u kabini </t>
  </si>
  <si>
    <t>Naziv</t>
  </si>
  <si>
    <t>Cijena s PDV***</t>
  </si>
  <si>
    <t>Metalik ili mineralna boja - Taiga Brown</t>
  </si>
  <si>
    <t>Metalik ili mineralna boja</t>
  </si>
  <si>
    <r>
      <rPr>
        <b/>
        <sz val="11"/>
        <rFont val="Hyundai Sans Head Office"/>
        <family val="2"/>
        <charset val="238"/>
      </rPr>
      <t>7 sjedala</t>
    </r>
    <r>
      <rPr>
        <sz val="11"/>
        <rFont val="Hyundai Sans Head Office"/>
        <family val="2"/>
        <charset val="238"/>
      </rPr>
      <t xml:space="preserve"> (W7)</t>
    </r>
  </si>
  <si>
    <r>
      <t xml:space="preserve">*** </t>
    </r>
    <r>
      <rPr>
        <b/>
        <sz val="11"/>
        <color indexed="63"/>
        <rFont val="Hyundai Sans Head Office"/>
        <family val="2"/>
        <charset val="238"/>
      </rPr>
      <t>Cijene opcija uz nadoplatu</t>
    </r>
    <r>
      <rPr>
        <sz val="11"/>
        <color indexed="63"/>
        <rFont val="Hyundai Sans Head Office"/>
        <family val="2"/>
        <charset val="238"/>
      </rPr>
      <t xml:space="preserve"> su izražene s PDV-om. 
</t>
    </r>
    <r>
      <rPr>
        <b/>
        <sz val="11"/>
        <color indexed="63"/>
        <rFont val="Hyundai Sans Head Office"/>
        <family val="2"/>
        <charset val="238"/>
      </rPr>
      <t xml:space="preserve">Izračun konačne cijene OPCIJA uz nadoplatu </t>
    </r>
    <r>
      <rPr>
        <sz val="11"/>
        <color indexed="63"/>
        <rFont val="Hyundai Sans Head Office"/>
        <family val="2"/>
        <charset val="238"/>
      </rPr>
      <t>(s PDV-om i PPMV-om) varira ovisno o verziji odnosno ovisi o cjenovnom razredu ukupne osnovice za obračun PPMV-a (verzija+opcije).
Za točan izračun konačne cijene odabrane konfiguracije vozila, posjetite Vašeg ovlaštenog Hyundai distributera vozila.</t>
    </r>
  </si>
  <si>
    <t>* Navedene homologirane vrijednosti CO2 emisije i potrošnje goriva u kombiniranim uvjetima mjerenja izvedene su iz podataka dobivenih WLTP načinom mjerenja performansi pogona i motora EURO6D norme</t>
  </si>
  <si>
    <t>u kontroliranim uvjetima mjerenja (tipska homologacija br. EUR_TM_2007-46__005 od 11.01.2021. tipa odobrenja e4*2007/46*1318*04).</t>
  </si>
  <si>
    <t>Točna, konačna vrijednost CO2 emisije odnosno potrošnje goriva u kombiniranim uvjetima vožnje konkretnog vozila bit će iskazane na pripadajućem COC dokumentu vozila.</t>
  </si>
  <si>
    <t>Konačna razina CO2 emisije i prosječna potrošnja ovisi, osim o osnovnim karakteristikama pogona vozila (tip motora i mjenjača, promjer naplataka i dr.) i o težini konkretnog vozila te konačnoj konfiguraciji opreme.</t>
  </si>
  <si>
    <t xml:space="preserve">Moguća su odstupanja konačnih vrijednosti CO2 emisije konkretnog vozila iskazane na pripadajućem COC dokumentu u odnosu na minimalne odnosno maksimalne vrijednosti navedene u tipskoj homologaciji modela </t>
  </si>
  <si>
    <t>za konkretnu verziju i varijantu. Odstupanja su moguća u visini od -3g u odnosu na minimalnu CO2 emisiju, odnosno +3g u odnosu na maksimalnu CO2 emisiju iskazanu za verziju i varijantu u tipskoj homologaciji modela (WLTP).</t>
  </si>
  <si>
    <t>** Navedeni iznosi PPMV-a te izračun cijena verzija modela sa svim davanjima stoga direktno variraju s obzirom na moguću minimalnu odnosno maksimalnu razinu CO2 emisije po izvedbi, uz spomenuta moguća odstupanja</t>
  </si>
  <si>
    <t>-3g u odnosu na minimalnu CO2 emisiju, odnosno +3g u odnosu na maksimalnu CO2 emisiju navedenu za verziju i varijantu u tipskoj homologaciji prema WLTP-u, iskazane na cjeniku.</t>
  </si>
  <si>
    <t>Za vozila raspoloživa na zalihi dostupan je konačan izračun PPMV-a (bazirano na podacima CO2 emisije s COC dokumenta konačne konfiguracije konkretnog vozila). Ponudu zatražite kod ovlaštenog Hyundai distributera.</t>
  </si>
  <si>
    <t>Za sve ostale dostupne izvedbe iz široke ponude cjenika modela putem ponude dostupan je konačan izračun cijene vozila s PDV-om, uz informativni maksimalni iznos PPMV-a (obračunat na osnovi maksimalne CO2 emisije vozila</t>
  </si>
  <si>
    <t xml:space="preserve">u kombiniranim uvjetima vožnje, uz moguća spomenuta odstupanja), dok je u cjeniku modela vidljiva i minimalna CO2 emisija verzije odnosno pripadajući informativni izračun iznosa PPMV-a. </t>
  </si>
  <si>
    <t>Za konkretnu ponudu željene konfiguracije vozila i dodatne informacije posjetite salon ovlaštenog Hyundai distributera.</t>
  </si>
  <si>
    <t>Cjenik je informativnog karaktera i Hyundai Hrvatska d.o.o. zadržava pravo izmjene cijena i opreme bez prethodne najave.</t>
  </si>
  <si>
    <t>Navedene cijene predstavljaju cijenu vozila do registracije i uključuju sva davanja i PDV.</t>
  </si>
  <si>
    <t>132_180</t>
  </si>
  <si>
    <t>Novi Hyundai SANTA Fe</t>
  </si>
  <si>
    <t xml:space="preserve">18" aluminijski naplatci </t>
  </si>
  <si>
    <t xml:space="preserve">20" aluminijski naplatci </t>
  </si>
  <si>
    <t>148_202</t>
  </si>
  <si>
    <t>Verzije s hibridnim motorom</t>
  </si>
  <si>
    <t>Hyundai IONIQ EV (MY21)</t>
  </si>
  <si>
    <t>Cijene i oprema</t>
  </si>
  <si>
    <t>FCA (FORWARD COLLISION-AVOIDANCE ASSIST); CAR/PED/CYC - napredni sustav upozorenja i pomoći vozaču za izbjegavanje sudara sprijeda (detekcija vozila, bicikla, pješaka)</t>
  </si>
  <si>
    <t>TPMS (High Line) - sustav nadzora tlaka u gumama</t>
  </si>
  <si>
    <t>Unutrašnji retrovizor "dan &amp; noć"</t>
  </si>
  <si>
    <t>Pretinci straga na naslonu vozača i suvozača</t>
  </si>
  <si>
    <t>Električni podizači stakala + automatsko dizanje/spuštanje stakala sprijeda + sustav protiv priklještenja sprijeda</t>
  </si>
  <si>
    <t>Zračni jastuk za koljena vozača</t>
  </si>
  <si>
    <t>USB punjač (1EA)</t>
  </si>
  <si>
    <t>Mreža i pokrov za prtljagu</t>
  </si>
  <si>
    <t>Kamera za vožnju unatrag s dinamičkim smjernicama</t>
  </si>
  <si>
    <t>7,2kWh jednofazni punjač</t>
  </si>
  <si>
    <t>Tonirana stakla s dodatnom zaštitom na vjetrobranskom staklu</t>
  </si>
  <si>
    <t>Odabir načina vožnje - Eco / Normal / Sport (Drive Mode Select)</t>
  </si>
  <si>
    <t>Smart key + START button - pokretanje vozila bez ključa</t>
  </si>
  <si>
    <t>Automatski klima uređaj s automatskim odmagljivanjem stakala</t>
  </si>
  <si>
    <t>Automatsko paljenje dnevnih svjetala (AUTO mode)</t>
  </si>
  <si>
    <t>LED stražnje svjetlo za maglu</t>
  </si>
  <si>
    <t>Putno računalo + digitalni sat</t>
  </si>
  <si>
    <t>LED stražnja svjetla</t>
  </si>
  <si>
    <t>Informacijski 7" LCD zaslon + rheostat</t>
  </si>
  <si>
    <t>Stražnji spojler s integriranim LED stop svjetlom</t>
  </si>
  <si>
    <t>Sjedalo vozača podesivo i u lumbalnom dijelu</t>
  </si>
  <si>
    <t>Vanjski retrovizori u boji vozila, grijani, električno podesivi i ručno preklopivi</t>
  </si>
  <si>
    <t>Sjedalo suvozača podesivo po visini</t>
  </si>
  <si>
    <t>Prednji i stražnji branik u boji vozila</t>
  </si>
  <si>
    <t>16" aluminijski naplatci s gumama 205/55 R16</t>
  </si>
  <si>
    <t>Michelin gume</t>
  </si>
  <si>
    <t>DOSTUPNOST</t>
  </si>
  <si>
    <t>Cijena sa PDV-om ***</t>
  </si>
  <si>
    <t xml:space="preserve">Metalik ili mineralna boju </t>
  </si>
  <si>
    <t>Novi Hyundai i30</t>
  </si>
  <si>
    <t xml:space="preserve">Cijene i oprema </t>
  </si>
  <si>
    <t>Cijena prije MY19 (Mar 2018)</t>
  </si>
  <si>
    <t>DIFF MY19 vs before</t>
  </si>
  <si>
    <t>i30 N 2.0T-GDI 250 6MT</t>
  </si>
  <si>
    <t>184_250</t>
  </si>
  <si>
    <t>i30 N 2.0T-GDI 280 6MT</t>
  </si>
  <si>
    <t>206_280</t>
  </si>
  <si>
    <t>i30 N 2.0T-GDI 280 8DCT</t>
  </si>
  <si>
    <t>PERFORMANS</t>
  </si>
  <si>
    <t>LKA (Lane Keep'g Assist) LINE/ROAD-EDGE - pomoć pri zadržavanju vozila u prometnom traku</t>
  </si>
  <si>
    <t>Presvlake sjedala od brušene kože</t>
  </si>
  <si>
    <t>Integrirani sustav odabira načina vožnje pri upravljaču</t>
  </si>
  <si>
    <t>ECM retrovizor</t>
  </si>
  <si>
    <t>ISLW (Intelligent speed limit warning) - sustav upozorenja o prekoračenju dopuštene brzine</t>
  </si>
  <si>
    <t>TPMS - sustav nadzora tlaka u gumama</t>
  </si>
  <si>
    <t>Središnji naslon za ruke straga s držačem za čaše</t>
  </si>
  <si>
    <t>Prednji bočni zračni jastuci</t>
  </si>
  <si>
    <t>Spremnici za odlaganje u stražnjem dijelu naslona prednjih sjedala</t>
  </si>
  <si>
    <t>Prednji kočioni diskovi tipa 17", stražnji tipa 16" uz 2.0T-GDI 250 6MT</t>
  </si>
  <si>
    <t>Prednji kočioni diskovi tipa 18", stražnji tipa 17" uz 2.0T-GDI 280 6MT / 8DCT</t>
  </si>
  <si>
    <t>Prednje LED svjetlo u putničkoj kabini s pretincom za naočale</t>
  </si>
  <si>
    <t>LED svjetlo u unutrašnjosti u 2. redu sjedenja</t>
  </si>
  <si>
    <t>Pokrov za prtljagu</t>
  </si>
  <si>
    <t>Pričuvni aluminijski kotač</t>
  </si>
  <si>
    <t>Diferencijal s ograničenim proklizavanjem</t>
  </si>
  <si>
    <t>Ojačanje stražnjeg ovjesa</t>
  </si>
  <si>
    <t>18" aluminijski naplatci s 225/40R18 Michelin gumama uz uz 2.0T-GDI 250 6MT</t>
  </si>
  <si>
    <t>Navigacija s integriranim 10,25" LCD ekranom osjetljivim na dodir + RDS + DAB + prikaz stražnje kamere sa smjernicama + 6 zvučnika + Bluelink</t>
  </si>
  <si>
    <t>19" aluminijski naplatci s 235/35R19 Pirelli gumama uz uz 2.0T-GDI 280 6MT / 8DCT</t>
  </si>
  <si>
    <t>Vanjski retrovizori i stražnji spojler u crnoj sjajnoj boji</t>
  </si>
  <si>
    <t xml:space="preserve">USB </t>
  </si>
  <si>
    <t>Pokazivači smjera, integrirani u vanjske retrovizore</t>
  </si>
  <si>
    <t xml:space="preserve">"N" crna rešetka prednje maske </t>
  </si>
  <si>
    <t>Električni progresivni servo upravljač (R-MDPS)</t>
  </si>
  <si>
    <t>Kromirani dvostruki ispuh</t>
  </si>
  <si>
    <t>Podešavanje sjedala vozača po dubini, visini, nagibu i u lumbalnom dijelu</t>
  </si>
  <si>
    <t>Ručno podešavanje sjedala suvozača po visini i nagibu</t>
  </si>
  <si>
    <t xml:space="preserve">Središnji naslon za ruke sprijeda </t>
  </si>
  <si>
    <t>Automatsko paljenje dnevnih svjetala (AUTO)</t>
  </si>
  <si>
    <t>Stražnje svjetlo za maglu</t>
  </si>
  <si>
    <t>Novi Hyundai i20 BAYON</t>
  </si>
  <si>
    <t>Hyundai i20 Bayon 1.2 DOHC 84KS 5MT</t>
  </si>
  <si>
    <t>Hyundai i20 Bayon 1.0 T-GDI 100 KS ISG 6MT</t>
  </si>
  <si>
    <t>Hyundai i20 Bayon 1.0 T-GDI 100 KS ISG 7DCT</t>
  </si>
  <si>
    <t xml:space="preserve">COMFORT </t>
  </si>
  <si>
    <t>Stražnji spojler s integriranim visokopozicioniranim Led trećim stop svjetlom</t>
  </si>
  <si>
    <t>Prednje svjetlo u kabini</t>
  </si>
  <si>
    <t>Pričuvni kotač smanjenih dimenzija (osim uz 1,0 T-GDi)</t>
  </si>
  <si>
    <t xml:space="preserve">Audio radio uređaj s 8" LCD ekranom + RDS + DAB sa 4 zvučnika </t>
  </si>
  <si>
    <t>Elektrokromatski središnji retrovizor</t>
  </si>
  <si>
    <t>Pametni tempomat (samo uz automatski mjenjač</t>
  </si>
  <si>
    <t>Stražnja LED svjetla</t>
  </si>
  <si>
    <r>
      <t xml:space="preserve">Paket Sigurnost
</t>
    </r>
    <r>
      <rPr>
        <sz val="11"/>
        <rFont val="Hyundai Sans Head Office"/>
        <family val="2"/>
        <charset val="238"/>
      </rPr>
      <t xml:space="preserve">- BCA (Blind spot collision-avoidance Assist); REAR - napredni sustav upozorenja za vozila u mrtvom kutu
- El.preklapanje retrovizora                                                                                                                                                                                                     </t>
    </r>
  </si>
  <si>
    <r>
      <t xml:space="preserve">Paket LED 
</t>
    </r>
    <r>
      <rPr>
        <sz val="11"/>
        <rFont val="Hyundai Sans Head Office"/>
        <family val="2"/>
        <charset val="238"/>
      </rPr>
      <t xml:space="preserve">- LED prednja svjetla sa svjetlima koja prate zavoj
</t>
    </r>
  </si>
  <si>
    <r>
      <t xml:space="preserve">Paket LED Plus
</t>
    </r>
    <r>
      <rPr>
        <sz val="11"/>
        <rFont val="Hyundai Sans Head Office"/>
        <family val="2"/>
        <charset val="238"/>
      </rPr>
      <t xml:space="preserve">- LED prednja svjetla sa svjetlima koja prate zavoj
- LED stražnja svjetla
</t>
    </r>
  </si>
  <si>
    <t>Novi Hyundai i20 N</t>
  </si>
  <si>
    <t>PERFORMANCE</t>
  </si>
  <si>
    <t>LFA (Lane Following Assist) - sustav upozorenja prilikom prelaska vozne trake</t>
  </si>
  <si>
    <t>FCA (FORWARD COLLISION-AVOIDANCE ASSIST); CAR/PED/CYC- sustav upozorenja o mogućnosti sudara sprijeda</t>
  </si>
  <si>
    <t>BCW (Blind-spot Collision Warning) - prepoznavanje vozila u mrtvom kutu, prikaz
na vanjskom retrovizoru</t>
  </si>
  <si>
    <t>ISLA(Intelligent speed limit assist) - sustav upozorenja o prekoračenju dopuštene brzine</t>
  </si>
  <si>
    <t>Sjedala presvučena kombinacijom koža-tkanina sa Performance blue prošivima</t>
  </si>
  <si>
    <t>Fiksni nasloni za glavu sprijeda</t>
  </si>
  <si>
    <t>Podesivi nasloni za glavu straga</t>
  </si>
  <si>
    <t>Aluminijske pedale</t>
  </si>
  <si>
    <t>Privremeni set za popravak gume</t>
  </si>
  <si>
    <t>Smart Key - sustav pokretanja vozila bez ključa</t>
  </si>
  <si>
    <t>18" aluminijski naplatci s Pirelli gumama 215/40/R18</t>
  </si>
  <si>
    <t>Vanjski retrovizori u crnoj boji visokog sjaja</t>
  </si>
  <si>
    <t>Navigacija i audio radio uređaj 10,25" LCD ekranom + RDS + DAB + Bluelink</t>
  </si>
  <si>
    <t>Stražnji spoiler sa stop svjetlom</t>
  </si>
  <si>
    <t>BOSE premium sound sustav s 8 zvučnika</t>
  </si>
  <si>
    <t xml:space="preserve">Pokazivači smjera integrirani u vanjske retrovizore </t>
  </si>
  <si>
    <t>USB u drugom redu sjedala</t>
  </si>
  <si>
    <t xml:space="preserve">Prednje svjetlo u kabini </t>
  </si>
  <si>
    <t>Automatski klima uređaj s automatskim odmagljivanjem prednjih stakla</t>
  </si>
  <si>
    <t>Stražnja LED kombinirana svjetla</t>
  </si>
  <si>
    <t>Središnja konzola sa naslonom za ruke</t>
  </si>
  <si>
    <t xml:space="preserve">od PERFORMANCE                    </t>
  </si>
  <si>
    <t xml:space="preserve">PREMIUM PLUS </t>
  </si>
  <si>
    <t>Hyundai Tucson PHEV 1.6T 265HP 4WD 6AT</t>
  </si>
  <si>
    <t>novi Hyundai Tucson PHEV</t>
  </si>
  <si>
    <t>Preporučene cijene i oprema facelift</t>
  </si>
  <si>
    <r>
      <t xml:space="preserve">TEAL / </t>
    </r>
    <r>
      <rPr>
        <sz val="11"/>
        <rFont val="Hyundai Sans Head Office"/>
        <family val="2"/>
        <charset val="238"/>
      </rPr>
      <t>plava unutrašnjost
-detalji u unutrašnjoti u posebnoj plavoj boji TEAL</t>
    </r>
  </si>
  <si>
    <r>
      <t xml:space="preserve"> Elektronički upravljani ovjes
</t>
    </r>
    <r>
      <rPr>
        <sz val="11"/>
        <rFont val="Hyundai Sans Head Office"/>
        <family val="2"/>
        <charset val="238"/>
      </rPr>
      <t xml:space="preserve">- Electronically Controlled Suspension ECS - elektronički upravljani ovjes
</t>
    </r>
  </si>
  <si>
    <t>195_265</t>
  </si>
  <si>
    <r>
      <t xml:space="preserve">Paket HYUNDAI Smart Sense + PHEV
</t>
    </r>
    <r>
      <rPr>
        <sz val="11"/>
        <rFont val="Hyundai Sans Head Office"/>
        <family val="2"/>
        <charset val="238"/>
      </rPr>
      <t>- FCA-JX (Front Collision avoidance assist- Junction) - sustav upozorenja o mogućnosti sudara sprijeda I prilikom skretanja  (detekcija vozila, bicikla, pješaka)
- SSC (Smart cruise control) - inteligentni adaptivni tempomat (samo uz automatski mjenjač)</t>
    </r>
  </si>
  <si>
    <t>od razine opreme COMFORT</t>
  </si>
  <si>
    <r>
      <t xml:space="preserve">Paket HYUNDAI Smart Sense + Advanced PHEV 
</t>
    </r>
    <r>
      <rPr>
        <sz val="11"/>
        <rFont val="Hyundai Sans Head Office"/>
        <family val="2"/>
        <charset val="238"/>
      </rPr>
      <t>- FCA-JX (Front Collision avoidance assist- Junction) - sustav upozorenja o mogućnosti sudara sprijeda I prilikom skretanja  (detekcija vozila, bicikla, pješaka)
- BCA (Blind-Spot Collision Assist) - sustav upozorenja i pomoći za vozila u mrtvom kutu
- RSA (Rear seat alert) - sustav upozorenja za predmete i osobe na stražnjoj klupi prilikom napuštanja vozila
- SSC (Smart cruise control) - inteligentni adaptivni tempomat (samo uz automatski mjenjač)</t>
    </r>
  </si>
  <si>
    <r>
      <t xml:space="preserve">ELEKTRONIČKI UPRAVLJANI OVJES
</t>
    </r>
    <r>
      <rPr>
        <sz val="11"/>
        <rFont val="Hyundai Sans Head Office"/>
        <family val="2"/>
        <charset val="238"/>
      </rPr>
      <t xml:space="preserve">- Electronically Controlled Suspension ECS - elektronički upravljani ovjes
</t>
    </r>
  </si>
  <si>
    <r>
      <t xml:space="preserve">Paket HYUNDAI Smart Sense + HEV
</t>
    </r>
    <r>
      <rPr>
        <sz val="11"/>
        <rFont val="Hyundai Sans Head Office"/>
        <family val="2"/>
        <charset val="238"/>
      </rPr>
      <t>- FCA-JX (Front Collision avoidance assist- Junction) - sustav upozorenja o mogućnosti sudara sprijeda I prilikom skretanja  (detekcija vozila, bicikla, pješaka)
- SSC (Smart cruise control) - inteligentni adaptivni tempomat (samo uz automatski mjenjač)</t>
    </r>
  </si>
  <si>
    <r>
      <t xml:space="preserve">Paket HYUNDAI Smart Sense + Advanced HEV 
</t>
    </r>
    <r>
      <rPr>
        <sz val="11"/>
        <rFont val="Hyundai Sans Head Office"/>
        <family val="2"/>
        <charset val="238"/>
      </rPr>
      <t>- FCA-JX (Front Collision avoidance assist- Junction) - sustav upozorenja o mogućnosti sudara sprijeda I prilikom skretanja  (detekcija vozila, bicikla, pješaka)
- BCA (Blind-Spot Collision Assist) - sustav upozorenja i pomoći za vozila u mrtvom kutu
- RSA (Rear seat alert) - sustav upozorenja za predmete i osobe na stražnjoj klupi prilikom napuštanja vozila
- SSC (Smart cruise control) - inteligentni adaptivni tempomat (samo uz automatski mjenjač)</t>
    </r>
  </si>
  <si>
    <t>novi Hyundai SANTA Fe</t>
  </si>
  <si>
    <t>Hyundai Santa Fe 1,6 T-Gdi PHEV 265 6AT 4WD</t>
  </si>
  <si>
    <t>Hyundai i20 Bayon 1.0 T-GDI 100 KS ISG 6MT 48V</t>
  </si>
  <si>
    <t>Hyundai i20 Bayon 1.0 T-GDI 120 KS ISG 6MT 48V</t>
  </si>
  <si>
    <t>Hyundai i20 Bayon 1.0 T-GDI 120KS 7DCT 48V</t>
  </si>
  <si>
    <t>88,3_120</t>
  </si>
  <si>
    <t>novi i30 FB N 2.0T-GDI 250 6MT</t>
  </si>
  <si>
    <t>novi i30 FB N 2.0T-GDI 280 6MT</t>
  </si>
  <si>
    <t>novi i30 FB N 2.0T-GDI 280 8DCT</t>
  </si>
  <si>
    <t>novi Hyundai i30 FASTBACK</t>
  </si>
  <si>
    <t>Stražnje LED svjetlo za maglu</t>
  </si>
  <si>
    <t>Sportska sjedala s fiksnim naslonom za glavu za vozača i suvozača u kombinaciji koža/alcantara</t>
  </si>
  <si>
    <t>Hyundai Tucson 1.6 CRDi ISG 136 6MT 2WD</t>
  </si>
  <si>
    <t>Hyundai i30 1.0 TGDI 120 ISG 6MT 48V</t>
  </si>
  <si>
    <t>Hyundai i30 1.5 TGDI 150 ISG 48V 6iMT</t>
  </si>
  <si>
    <t>Premium detalji unutrašnjosti - obloge prednjih i stražnjih vrata u materijalima više</t>
  </si>
  <si>
    <t>klase</t>
  </si>
  <si>
    <t>¸¸</t>
  </si>
  <si>
    <t>Primjena cjenika od 23.12.2021.</t>
  </si>
  <si>
    <t xml:space="preserve"> VATRENA EDICIJA </t>
  </si>
  <si>
    <t>RSA (Rear Seat Alert) (w/o sensor) - sustav upozorenja na prisutnost putnika u
stražnjem dijelu vozila</t>
  </si>
  <si>
    <t>Kromirane letvice oko bočnih prozora</t>
  </si>
  <si>
    <r>
      <t xml:space="preserve">VATRENA EDICIJA </t>
    </r>
    <r>
      <rPr>
        <sz val="14"/>
        <rFont val="Hyundai Sans Head Office"/>
        <family val="2"/>
        <charset val="238"/>
      </rPr>
      <t>(dodatno na paket opreme STYLE)</t>
    </r>
  </si>
  <si>
    <t>Detalji karoserije u crnoj boji visokog sjaja</t>
  </si>
  <si>
    <t xml:space="preserve">uz razinu opreme STYLE            </t>
  </si>
  <si>
    <t>Bijela Atlas White boja</t>
  </si>
  <si>
    <t>Hyundai i30 5 vrata</t>
  </si>
  <si>
    <t>Hyundai i30 1.5 TGDI 150 ISG 48V IMT</t>
  </si>
  <si>
    <t>Hyundai i30 1.0 TGDI 120 iMT 6MT 48V</t>
  </si>
  <si>
    <t>7'' Digitalni ekran putnog računala</t>
  </si>
  <si>
    <t>Metalik ili mineralna boja ( bijela )</t>
  </si>
  <si>
    <r>
      <rPr>
        <b/>
        <sz val="11"/>
        <rFont val="Hyundai Sans Head Office"/>
        <charset val="238"/>
      </rPr>
      <t>Paket KOŽA</t>
    </r>
    <r>
      <rPr>
        <sz val="11"/>
        <rFont val="Hyundai Sans Head Office"/>
        <family val="2"/>
        <charset val="238"/>
      </rPr>
      <t xml:space="preserve">
- sjedala presvučena Kožom
- Ventilirana prednja sjedala
- Memorijska sjedala za vozača
</t>
    </r>
  </si>
  <si>
    <t>uz Premium</t>
  </si>
  <si>
    <t>Bežični punjač pametnog mobitela</t>
  </si>
  <si>
    <t>Prednji parkirni senzori</t>
  </si>
  <si>
    <t>Crom bočni detalji oko prozira</t>
  </si>
  <si>
    <t>Hyundai i30 5 vrata karavan</t>
  </si>
  <si>
    <t>CW karavan</t>
  </si>
  <si>
    <t xml:space="preserve">Halogene prednja svjetla </t>
  </si>
  <si>
    <t>Električno podešavanje naslona sjedala u lumbalnom dijelu za vozača</t>
  </si>
  <si>
    <r>
      <t xml:space="preserve">N LINE </t>
    </r>
    <r>
      <rPr>
        <sz val="14"/>
        <color theme="3" tint="-0.499984740745262"/>
        <rFont val="Hyundai Sans Head Office"/>
        <family val="2"/>
        <charset val="238"/>
      </rPr>
      <t>(dodatno na paket opreme STYLE PLUS)</t>
    </r>
  </si>
  <si>
    <t>LED stržnje svjetlo za maglu</t>
  </si>
  <si>
    <t>Električno podesivi, grijani i električno preklopivi vanjski retrovizori</t>
  </si>
  <si>
    <t>Set za popravak gume (uz 48V motore)</t>
  </si>
  <si>
    <t>Crom bočni detalji oko prozora</t>
  </si>
  <si>
    <t>Hyundai i30 FASTBACK</t>
  </si>
  <si>
    <t>Hyundai i30 1.0 TGDI 120 7DCT</t>
  </si>
  <si>
    <t>Hyundai i30 1.5 TGDI 160 iMT 48V</t>
  </si>
  <si>
    <t>Hyundai i30 1.5 TGDI 160 7DCT 48V</t>
  </si>
  <si>
    <t>Hyundai i30 1.5 TGDI 150 iMT 48V</t>
  </si>
  <si>
    <t>Hyundai i30 1.5 TGDI 150 7DCT 48V</t>
  </si>
  <si>
    <t>17" N LINE aluminijski naplatci (uz 1.0 TGDi 120)</t>
  </si>
  <si>
    <t>18" N LINE aluminijski naplatci ( uz 1.5 TGDi 159)</t>
  </si>
  <si>
    <t>Kona 1.6 T-GDI 198 ISG 2WD 7DCT</t>
  </si>
  <si>
    <r>
      <t xml:space="preserve">DRIVEit </t>
    </r>
    <r>
      <rPr>
        <sz val="12"/>
        <color theme="3" tint="-0.499984740745262"/>
        <rFont val="Hyundai Sans Head Medium"/>
        <charset val="238"/>
      </rPr>
      <t>(dodatno na paket opreme TAKEit)</t>
    </r>
  </si>
  <si>
    <r>
      <t xml:space="preserve">DESIREit </t>
    </r>
    <r>
      <rPr>
        <sz val="12"/>
        <color theme="3" tint="-0.499984740745262"/>
        <rFont val="Hyundai Sans Head Medium"/>
        <charset val="238"/>
      </rPr>
      <t>(dodatno na paket opreme DRIVEit)</t>
    </r>
  </si>
  <si>
    <t>Pričuvni kotač smanjenih dimenzija (samo uz 1,0 T-Gdi 120 PS 6MT )</t>
  </si>
  <si>
    <t>Kit za popravak gume (samo uz 1,0 T-Gdi 120 PS 7DCT)</t>
  </si>
  <si>
    <r>
      <t xml:space="preserve">ROCKit </t>
    </r>
    <r>
      <rPr>
        <sz val="12"/>
        <color theme="3" tint="-0.499984740745262"/>
        <rFont val="Hyundai Sans Head Medium"/>
        <charset val="238"/>
      </rPr>
      <t>(dodatno na paket opreme DESIREit)</t>
    </r>
  </si>
  <si>
    <r>
      <t xml:space="preserve">GRIPit </t>
    </r>
    <r>
      <rPr>
        <sz val="16"/>
        <color theme="3" tint="-0.499984740745262"/>
        <rFont val="Hyundai Sans Head Medium"/>
        <charset val="238"/>
      </rPr>
      <t>(dodatno na paket opreme ROCKit)</t>
    </r>
  </si>
  <si>
    <r>
      <rPr>
        <b/>
        <sz val="11"/>
        <rFont val="Hyundai Sans Head Medium"/>
        <charset val="238"/>
      </rPr>
      <t>Dvobojna karoserija</t>
    </r>
    <r>
      <rPr>
        <sz val="11"/>
        <rFont val="Hyundai Sans Head Medium"/>
        <charset val="238"/>
      </rPr>
      <t xml:space="preserve"> 
- kombinacija odabrane boje karoserije &amp; boje krova </t>
    </r>
    <r>
      <rPr>
        <b/>
        <sz val="11"/>
        <rFont val="Hyundai Sans Head Medium"/>
        <charset val="238"/>
      </rPr>
      <t>Dark Knight</t>
    </r>
    <r>
      <rPr>
        <sz val="11"/>
        <rFont val="Hyundai Sans Head Medium"/>
        <charset val="238"/>
      </rPr>
      <t xml:space="preserve"> - siva mat odnosno </t>
    </r>
    <r>
      <rPr>
        <b/>
        <sz val="11"/>
        <rFont val="Hyundai Sans Head Medium"/>
        <charset val="238"/>
      </rPr>
      <t>Phantom Black</t>
    </r>
    <r>
      <rPr>
        <sz val="11"/>
        <rFont val="Hyundai Sans Head Medium"/>
        <charset val="238"/>
      </rPr>
      <t xml:space="preserve"> - crna boja visokog sjaja</t>
    </r>
  </si>
  <si>
    <r>
      <rPr>
        <b/>
        <sz val="11"/>
        <rFont val="Hyundai Sans Head Medium"/>
        <charset val="238"/>
      </rPr>
      <t xml:space="preserve">Paket NAVI &amp; KRELL Premium Sound
</t>
    </r>
    <r>
      <rPr>
        <sz val="11"/>
        <rFont val="Hyundai Sans Head Medium"/>
        <charset val="238"/>
      </rPr>
      <t xml:space="preserve">- Navigacija &amp; audio radio uređaj s integriranim 10,25" zaslonom osjetljivim na dodir + DAB + RDS + SD compact kartica + Bluelink
- Krell premium sound sustav s 8 zvučnika &amp; </t>
    </r>
    <r>
      <rPr>
        <i/>
        <sz val="11"/>
        <rFont val="Hyundai Sans Head Medium"/>
        <charset val="238"/>
      </rPr>
      <t>shark fin</t>
    </r>
    <r>
      <rPr>
        <sz val="11"/>
        <rFont val="Hyundai Sans Head Medium"/>
        <charset val="238"/>
      </rPr>
      <t xml:space="preserve"> antena
- prikaz stražnje kamere s dinamičkim smjernicama
- besplatno doživotno ažuriranje sustava navigacije odnosno do 10 godina nakon prestanka proizvodnje modela
</t>
    </r>
  </si>
  <si>
    <r>
      <rPr>
        <b/>
        <sz val="11"/>
        <rFont val="Hyundai Sans Head Medium"/>
        <charset val="238"/>
      </rPr>
      <t>Winter Paket:</t>
    </r>
    <r>
      <rPr>
        <sz val="11"/>
        <rFont val="Hyundai Sans Head Medium"/>
        <charset val="238"/>
      </rPr>
      <t xml:space="preserve">
- kolo upravljača i ručica mjenjača presvučeni kožom
- grijano kolo upravljača
- grijana prednja sjedala</t>
    </r>
  </si>
  <si>
    <r>
      <rPr>
        <b/>
        <sz val="11"/>
        <rFont val="Hyundai Sans Head Medium"/>
        <charset val="238"/>
      </rPr>
      <t>Winter Paket:</t>
    </r>
    <r>
      <rPr>
        <sz val="11"/>
        <rFont val="Hyundai Sans Head Medium"/>
        <charset val="238"/>
      </rPr>
      <t xml:space="preserve">
- grijano kolo upravljača
- grijana prednja sjedala</t>
    </r>
  </si>
  <si>
    <r>
      <rPr>
        <b/>
        <sz val="11"/>
        <rFont val="Hyundai Sans Head Medium"/>
        <charset val="238"/>
      </rPr>
      <t>LED:</t>
    </r>
    <r>
      <rPr>
        <sz val="11"/>
        <rFont val="Hyundai Sans Head Medium"/>
        <charset val="238"/>
      </rPr>
      <t xml:space="preserve">
- prednja LED multifunkcionalna svjetla</t>
    </r>
  </si>
  <si>
    <r>
      <rPr>
        <b/>
        <sz val="11"/>
        <rFont val="Hyundai Sans Head Medium"/>
        <charset val="238"/>
      </rPr>
      <t>17"</t>
    </r>
    <r>
      <rPr>
        <sz val="11"/>
        <rFont val="Hyundai Sans Head Medium"/>
        <charset val="238"/>
      </rPr>
      <t xml:space="preserve"> Aluminijski naplatci</t>
    </r>
  </si>
  <si>
    <r>
      <t>18"</t>
    </r>
    <r>
      <rPr>
        <sz val="11"/>
        <color theme="3" tint="-0.499984740745262"/>
        <rFont val="Hyundai Sans Head Medium"/>
        <charset val="238"/>
      </rPr>
      <t xml:space="preserve"> Aluminijski naplatci</t>
    </r>
  </si>
  <si>
    <t>od  
ROCKit</t>
  </si>
  <si>
    <r>
      <rPr>
        <b/>
        <sz val="11"/>
        <rFont val="Hyundai Sans Head Medium"/>
        <charset val="238"/>
      </rPr>
      <t xml:space="preserve">Paket umjetna (brušena) koža :
</t>
    </r>
    <r>
      <rPr>
        <sz val="11"/>
        <rFont val="Hyundai Sans Head Medium"/>
        <charset val="238"/>
      </rPr>
      <t>- sjedala presvučena umjetnom kožom kožom
- grijana prednja i stražnja sjedala
- ventilirana prednja sjedala
- el. Podešavanje sjedala za vozača i suvozača</t>
    </r>
  </si>
  <si>
    <r>
      <rPr>
        <b/>
        <sz val="11"/>
        <rFont val="Hyundai Sans Head Medium"/>
        <charset val="238"/>
      </rPr>
      <t>N Line PAKET:</t>
    </r>
    <r>
      <rPr>
        <sz val="11"/>
        <rFont val="Hyundai Sans Head Medium"/>
        <charset val="238"/>
      </rPr>
      <t xml:space="preserve">
- predji i stražnji branik sportskog izgleda
- bočne plastike u boji vozila
- 18" aluminijsk N Line naplatci sa Continental gumama
- prednja maska u srebrnoj boji
- prednji i stražnji difuzori na braniku u srebrnoj boji
- metalne pedale
- MHEV (motorizacija)</t>
    </r>
  </si>
  <si>
    <r>
      <rPr>
        <b/>
        <sz val="11"/>
        <rFont val="Hyundai Sans Head Medium"/>
        <charset val="238"/>
      </rPr>
      <t>N Line PAKET:</t>
    </r>
    <r>
      <rPr>
        <sz val="11"/>
        <rFont val="Hyundai Sans Head Medium"/>
        <charset val="238"/>
      </rPr>
      <t xml:space="preserve">
- predji i stražnji branik sportskog izgleda
- bočne plastike u boji vozila
- 18" aluminijsk N Line naplatci sa Continental gumama
- prednja maska u srebrnoj boji
- prednji i stražnji difuzori na braniku u srebrnoj boji
- metalne pedale
</t>
    </r>
  </si>
  <si>
    <r>
      <t xml:space="preserve">N Line Limited edition </t>
    </r>
    <r>
      <rPr>
        <sz val="14"/>
        <rFont val="Hyundai Sans Head Office"/>
        <family val="2"/>
        <charset val="238"/>
      </rPr>
      <t>(dodatno na paket opreme STYLE)</t>
    </r>
  </si>
  <si>
    <t>Mreža u prtljažnom prostoru ( nedostupno )</t>
  </si>
  <si>
    <t>N Line sjedala presvučena brušenom kožom</t>
  </si>
  <si>
    <t>N Line ručica mjenjača presvučena kožomLine kolo upravljača presvučeno kožom</t>
  </si>
  <si>
    <t>Električno podesivo sjedalo vozača</t>
  </si>
  <si>
    <t>19'' aluminijski N Line naplatci</t>
  </si>
  <si>
    <t>N Line prednja maska</t>
  </si>
  <si>
    <t>Bočne obloge u boji vozila</t>
  </si>
  <si>
    <t xml:space="preserve">Prednji i stražnji N Line difuzori </t>
  </si>
  <si>
    <t>N Line stražnji spojler</t>
  </si>
  <si>
    <r>
      <t xml:space="preserve">Paket Smart Sense +
</t>
    </r>
    <r>
      <rPr>
        <sz val="11"/>
        <rFont val="Hyundai Sans Head Office"/>
        <family val="2"/>
        <charset val="238"/>
      </rPr>
      <t xml:space="preserve">- FCA-JX (Front Collision avoidance assist- Junction) - sustav upozorenja o mogućnosti sudara sprijeda I prilikom skretanja  (detekcija vozila, bicikla, pješaka)
</t>
    </r>
  </si>
  <si>
    <r>
      <t xml:space="preserve">Paket Smart Sense + Advanced MT(dostupno samo uz ručni mjenjač)
</t>
    </r>
    <r>
      <rPr>
        <sz val="11"/>
        <rFont val="Hyundai Sans Head Office"/>
        <family val="2"/>
        <charset val="238"/>
      </rPr>
      <t xml:space="preserve">- FCA-JX (Front Collision avoidance assist- Junction) - sustav upozorenja o mogućnosti sudara sprijeda I prilikom skretanja  (detekcija vozila, bicikla, pješaka)
- BCW (Blind-Spot Collision Warning) - sustav upozorenja za vozila u mrtvom kutu
- RSA (Rear seat alert) - sustav upozorenja za predmete i osobe na stražnjoj klupi prilikom napuštanja vozila
</t>
    </r>
  </si>
  <si>
    <r>
      <t xml:space="preserve">Paket Smart Sense + Advanced DCT(dostupno samo uz automatski mjenjač)
</t>
    </r>
    <r>
      <rPr>
        <sz val="11"/>
        <rFont val="Hyundai Sans Head Office"/>
        <family val="2"/>
        <charset val="238"/>
      </rPr>
      <t>- FCA-JX (Front Collision avoidance assist- Junction) - sustav upozorenja o mogućnosti sudara sprijeda I prilikom skretanja  (detekcija vozila, bicikla, pješaka)
- BCW (Blind-Spot Collision Warning) - sustav upozorenja za vozila u mrtvom kutu
- RSA (Rear seat alert) - sustav upozorenja za predmete i osobe na stražnjoj klupi prilikom napuštanja vozila
- SSC (Smart cruise control) - inteligentni adaptivni tempomat (samo uz automatski mjenjač)</t>
    </r>
  </si>
  <si>
    <t>Hyundai Santa Fe 2.2 CRDi 200 8DCT</t>
  </si>
  <si>
    <t>Hyundai Santa Fe 2.2 CRDi 200 8DCT 4WD</t>
  </si>
  <si>
    <t>Hyundai Santa Fe 2.2 CRDi 200 4WD 8DCT</t>
  </si>
  <si>
    <r>
      <t xml:space="preserve">Limited edition </t>
    </r>
    <r>
      <rPr>
        <sz val="12"/>
        <color theme="3" tint="-0.499984740745262"/>
        <rFont val="Hyundai Sans Head Medium"/>
        <charset val="238"/>
      </rPr>
      <t>(dodatno na paket opreme DESIREit)</t>
    </r>
  </si>
  <si>
    <r>
      <t xml:space="preserve">Limited edition N Line </t>
    </r>
    <r>
      <rPr>
        <sz val="12"/>
        <color theme="3" tint="-0.499984740745262"/>
        <rFont val="Hyundai Sans Head Medium"/>
        <charset val="238"/>
      </rPr>
      <t>(dodatno na paket opreme Limited edition)</t>
    </r>
  </si>
  <si>
    <t>Predji i stražnji branik sportskog izgleda</t>
  </si>
  <si>
    <t>Bočne plastike u boji vozila</t>
  </si>
  <si>
    <t>18" aluminijski N Line naplatci sa Continental gumama</t>
  </si>
  <si>
    <t>Prednji i stražnji difuzori na braniku u srebrnoj boji</t>
  </si>
  <si>
    <t>Prednja maska u srebrnoj boji</t>
  </si>
  <si>
    <t xml:space="preserve">URBAN </t>
  </si>
  <si>
    <t xml:space="preserve">SMART </t>
  </si>
  <si>
    <t>SMART</t>
  </si>
  <si>
    <t xml:space="preserve">ULTRA </t>
  </si>
  <si>
    <t>ULTRA</t>
  </si>
  <si>
    <t>125_170</t>
  </si>
  <si>
    <t>168_228</t>
  </si>
  <si>
    <t>173_235</t>
  </si>
  <si>
    <t>239_325</t>
  </si>
  <si>
    <t>Hyundai IONIQ 5 RWD</t>
  </si>
  <si>
    <t>Hyundai IONIQ 5 AWD</t>
  </si>
  <si>
    <t>Nova Hyundai IONIQ 5</t>
  </si>
  <si>
    <t>by Hyundai</t>
  </si>
  <si>
    <t>Preporučena cijena s PDV-om</t>
  </si>
  <si>
    <t>URBAN</t>
  </si>
  <si>
    <t xml:space="preserve">prikaz stražnje kamere za pomoć pri parkiranju s dinamičkim smjernicama </t>
  </si>
  <si>
    <t>ISLA (Intelligent Speed Limit Assist) - sustav prepoznavanja znakova upozorenja o ograničenju brzine u prometu</t>
  </si>
  <si>
    <t>FCA (Forward Collision-avoidance Assist )CAR/PED/CYC/JUNCTION TURNING- sustav prepoznavanja prepreka, pješaka i biciklista  sprijeda i vozila prilikom skretanja te autonomnog kočenja u slučaju nužde</t>
  </si>
  <si>
    <t>Unutrašnji retrovizor (dan/noć)</t>
  </si>
  <si>
    <t>HDA (HIGHWAY DRIVING ASSIST) - sustav pomoći održavanja razmaka između vozila na autocesti</t>
  </si>
  <si>
    <t>Električni podizači prednjih i stražnjih stakala + automatsko spuštanje i dizanje prednjih stakla</t>
  </si>
  <si>
    <t>Središnji zračni jastuk sprijeda</t>
  </si>
  <si>
    <t>Prednji i stražnji kočioni diskovi tipa 18"</t>
  </si>
  <si>
    <t xml:space="preserve">LED unutrašnje osvjetljenje sprijeda </t>
  </si>
  <si>
    <t>Osvjetljenje u prtljažnom prostoru sprijeda i straga</t>
  </si>
  <si>
    <t>11kWh OBC trofazni punjač</t>
  </si>
  <si>
    <t>Vanjske ručice vrata u boji karoserije FLUSH HANDLE</t>
  </si>
  <si>
    <t>Vanjski retrovizori u boji vozila, grijani, električno podesivi i preklopivi</t>
  </si>
  <si>
    <t>12,3" TFT ekran klastera nadzora električnog pogona i funkcija vozila (prikaz razine napunjenosti baterije i protoka energije komponenti pogonskog sklopa, odabranog načina vožnje - Drive Mode)</t>
  </si>
  <si>
    <t xml:space="preserve">Navigacija i audio radio uređaj s integriranim 10,25" LCD zaslonom osjetljivim na dodir + DAB + RDS + Bluelink </t>
  </si>
  <si>
    <r>
      <t xml:space="preserve">SMART
</t>
    </r>
    <r>
      <rPr>
        <sz val="12"/>
        <color indexed="56"/>
        <rFont val="Hyundai Sans Head Office Medium"/>
        <family val="2"/>
        <charset val="238"/>
      </rPr>
      <t>dodatno na razinu opreme URBAN</t>
    </r>
  </si>
  <si>
    <t>FCA (Forward Collision-avoidance Assist )CAR/PED/CYC/JUNCTION TURNING/CROSSING- sustav prepoznavanja prepreka, pješaka i biciklista  sprijeda</t>
  </si>
  <si>
    <t xml:space="preserve"> i vozila prilikom skretanja i u raskrižju te autonomnog kočenja u slučaju nužde</t>
  </si>
  <si>
    <t>Elektrokromstski unutrašnji retrovizor</t>
  </si>
  <si>
    <t>HDA (HIGHWAY DRIVING ASSIST) - napredniji sustav pomoći održavanja razmaka između vozila na autocesti</t>
  </si>
  <si>
    <t>Induktivna stanica za punjenje drugih električnih uređaja</t>
  </si>
  <si>
    <t xml:space="preserve">Električno podešavanje sjedala vozača </t>
  </si>
  <si>
    <t>Grijana prednja i stražnja sjedala i kolo upravljača</t>
  </si>
  <si>
    <r>
      <t xml:space="preserve">ULTRA
</t>
    </r>
    <r>
      <rPr>
        <sz val="12"/>
        <color indexed="56"/>
        <rFont val="Hyundai Sans Head Office Medium"/>
        <family val="2"/>
        <charset val="238"/>
      </rPr>
      <t>dodatno na razinu opreme SMART</t>
    </r>
  </si>
  <si>
    <t>PCA (PARKING COLLISION-AVOIDANCE ASSIST) ; REVERSE - izbjegavanje sudara straga prilikom parkiranja</t>
  </si>
  <si>
    <t>Mreža za učvrščivanje prtljage</t>
  </si>
  <si>
    <t>RSPA (REMOTE SMART PARKING ASSIST) - daljinskapametna asistencija u parkiranju</t>
  </si>
  <si>
    <t>BVM (Blind-Spot View Monitor) - prikaz vozila u mrtvom kutu na ekranu na
instrument ploči</t>
  </si>
  <si>
    <t>SVM (Surround View Monitor) - 360°sustav kamera za nadzor vozila</t>
  </si>
  <si>
    <t>Automatska sigurnosna dječja brava</t>
  </si>
  <si>
    <t>Tonirana stakla sa dodatnom solarnom zaštitom vjetrobranskog i prednjih stakla</t>
  </si>
  <si>
    <t>LED projekcijska svjetla</t>
  </si>
  <si>
    <t>Klizna središnja konzola sprijeda sa sustavom kontrola mjenjača shift-by-wire, parkirne kočnice i odabira načina vožnje</t>
  </si>
  <si>
    <t>Električno podešavanje sjedala vozača i suvozača sa memorijom</t>
  </si>
  <si>
    <t>Relaksirajuća sjedala za vozača i suvozača</t>
  </si>
  <si>
    <t>HEAD-UP display</t>
  </si>
  <si>
    <t>Toplinska pumpa</t>
  </si>
  <si>
    <t>BOSE premium audio sound sustav s 6 zvučnika</t>
  </si>
  <si>
    <t>Jednobojna karoserija &amp; Metalik ili mineralna boja  - Mystic Olive</t>
  </si>
  <si>
    <t>Jednobojna karoserija &amp; Metalik ili mineralna boja  - Atlas White</t>
  </si>
  <si>
    <t>Jednobojna karoserija &amp; Metalik ili mineralna boja - Phantom Black,Cyber Grey,Galactic Grey</t>
  </si>
  <si>
    <t>Jednobojna karoserija &amp; Metalik ili mineralna boja - Shooting Star,Gravity Gold,Lucid Pole,Digital Teal</t>
  </si>
  <si>
    <r>
      <rPr>
        <b/>
        <sz val="11"/>
        <rFont val="Hyundai Sans Head Office"/>
        <charset val="238"/>
      </rPr>
      <t>TOPLINSKA PUMPA</t>
    </r>
    <r>
      <rPr>
        <b/>
        <sz val="11"/>
        <rFont val="Hyundai Sans Head Office"/>
        <family val="2"/>
        <charset val="238"/>
      </rPr>
      <t xml:space="preserve">
</t>
    </r>
    <r>
      <rPr>
        <sz val="11"/>
        <rFont val="Hyundai Sans Head Office"/>
        <family val="2"/>
        <charset val="238"/>
      </rPr>
      <t xml:space="preserve">- toplinska pumpa za bateriju i sustav za zagrijavanje baterije
</t>
    </r>
  </si>
  <si>
    <t>od URBAN</t>
  </si>
  <si>
    <r>
      <t xml:space="preserve">VISION ROOF Paket 
</t>
    </r>
    <r>
      <rPr>
        <sz val="11"/>
        <rFont val="Hyundai Sans Head Office"/>
        <charset val="238"/>
      </rPr>
      <t>- panoramski krov</t>
    </r>
  </si>
  <si>
    <t>od SMART</t>
  </si>
  <si>
    <t>Od LIVE_electric</t>
  </si>
  <si>
    <t>Hyundai Kona N 2.0 T-GDi 280KS 8DCT</t>
  </si>
  <si>
    <t xml:space="preserve">KONA </t>
  </si>
  <si>
    <t>FCA (Forward Collision-avoidance Assist) - sustav prepoznavanja prepreka, pješaka i biciklista  sprijeda te autonomnog kočenja u slučaju nužde</t>
  </si>
  <si>
    <t>Sjedala presvučena kombinacijom kože i brušene kože</t>
  </si>
  <si>
    <t>ISLW(Intelligent speed limit warning) - sustav upozorenja o prekoračenju dopuštene brzine</t>
  </si>
  <si>
    <t>ECS - (ELECTRONIC CONTROL SUSPENSION) - elektronički kontrolirani ovjes</t>
  </si>
  <si>
    <t>Ručica mjenjača presvučena kožom</t>
  </si>
  <si>
    <t>Kolo upravljača  presvučeno perforiranom kožom</t>
  </si>
  <si>
    <t>HUD (Head Up Display) - projekcijski zaslon s informacijama o brzini vožnje, podacima tempomata, sigurnosnih sustava te navigacije</t>
  </si>
  <si>
    <t xml:space="preserve">Kuke za mrežu u prtljažnom prostoru </t>
  </si>
  <si>
    <t xml:space="preserve">Kit za popravak gume </t>
  </si>
  <si>
    <t>SCC (Smart Cruise Control)-pametni tempomat</t>
  </si>
  <si>
    <t xml:space="preserve">Električno podešavanje sjedala vozača i suvozača </t>
  </si>
  <si>
    <t>Grijana i ventilirana prednja sjedala</t>
  </si>
  <si>
    <t>Stražnji N spojler s integriranim visokopozicioniranim LED trećim stop svjetlom</t>
  </si>
  <si>
    <t>N Paket: - prednji i stražnji branik sportskog izgleda , SUV obloge u boji vozila</t>
  </si>
  <si>
    <t>N odbojnici u boji karoserije</t>
  </si>
  <si>
    <t>Vanjski retrovizori u crnoj boji visokog sjaja, električno podesivi, grijani i preklopivi</t>
  </si>
  <si>
    <t>Navigacija i audio radio uređaj s 10,25" integriranim LCD zaslonom osjetljivim na dodir + DAB + RDS + shark fin antena + SD compact kartica + prikaz stražnje kamere s dinamičkim smjernicama + Bluelink</t>
  </si>
  <si>
    <t>19" aluminijski naplatci s Pirelli gumama 235/40R19</t>
  </si>
  <si>
    <r>
      <t xml:space="preserve">*** </t>
    </r>
    <r>
      <rPr>
        <b/>
        <sz val="11"/>
        <color indexed="63"/>
        <rFont val="Hyundai Sans Head Office"/>
        <family val="2"/>
        <charset val="238"/>
      </rPr>
      <t>Cijene opcija uz nadoplatu</t>
    </r>
    <r>
      <rPr>
        <sz val="11"/>
        <color indexed="63"/>
        <rFont val="Hyundai Sans Head Office"/>
        <family val="2"/>
        <charset val="238"/>
      </rPr>
      <t xml:space="preserve"> su izražene s PDV-om. 
</t>
    </r>
    <r>
      <rPr>
        <b/>
        <sz val="11"/>
        <color indexed="63"/>
        <rFont val="Hyundai Sans Head Office"/>
        <family val="2"/>
        <charset val="238"/>
      </rPr>
      <t xml:space="preserve">Izračun konačne cijene OPCIJA uz nadoplatu </t>
    </r>
    <r>
      <rPr>
        <sz val="11"/>
        <color indexed="63"/>
        <rFont val="Hyundai Sans Head Office"/>
        <family val="2"/>
        <charset val="238"/>
      </rPr>
      <t>(s PDV-om i PPMV-om) varira ovisno o verziji odnosno ovisi o cjenovnom razredu ukupne osnovice za obračun PPMV-a (verzija+opcije). 
Za točan izračun konačne cijene odabrane konfiguracije vozila, posjetite Vašeg ovlaštenog Hyundai distributera vozila.</t>
    </r>
  </si>
  <si>
    <t>Navedene cijene predstavljaju cijenu vozila do registracije i uključuju sva davanja i PDV (osim ako nije drugačije navedeno).</t>
  </si>
  <si>
    <t>Primjena cjenika od 20.07.2022.</t>
  </si>
  <si>
    <t>Primjena cjenika od 23.09.2022.</t>
  </si>
  <si>
    <t>-3g u odnosu na minimalnu CO2 emisiju, odnosno +3g u odnosu na maksimalnu CO2 emisiju navedenu za verziju i varijantu u tipskoj homologaciji prema WLTP-u, izvedeno u NEDC Compass CO2 vrijednosti iskazane na cjeniku.</t>
  </si>
  <si>
    <t>Cijena 
s PDV-om**EUR</t>
  </si>
  <si>
    <t>Cijena 
s PDV-om***EUR</t>
  </si>
  <si>
    <t>Cijena 
s PDV-om****EUR</t>
  </si>
  <si>
    <t>Cijena 
s PDV-om* EUR</t>
  </si>
  <si>
    <t>Cijena 
s PDV-om*EUR</t>
  </si>
  <si>
    <t>Cijena 
s PDV-om*** EUR</t>
  </si>
  <si>
    <t>Cijena s PDV*** EUR</t>
  </si>
  <si>
    <t>Cijena s PDV***EUR</t>
  </si>
  <si>
    <t>Nova Hyundai IONIQ 6</t>
  </si>
  <si>
    <t>IONIQ 6 RWD</t>
  </si>
  <si>
    <t>111_151</t>
  </si>
  <si>
    <t xml:space="preserve">URBAN    </t>
  </si>
  <si>
    <t>IONIQ 6 AWD</t>
  </si>
  <si>
    <t xml:space="preserve">Navigacija i audio radio uređaj s integriranim 12,3" LCD zaslonom osjetljivim na dodir + DAB + RDS + Bluelink </t>
  </si>
  <si>
    <t>Unutrašnje ručice vrata u boji metala</t>
  </si>
  <si>
    <t>LED osvjetljenje u prtljažnom prostoru sprijeda i straga</t>
  </si>
  <si>
    <t>Sustav štednje i grijanja baterije</t>
  </si>
  <si>
    <t>Tip mjenjača shift-by-wire s tipkama/ eShift</t>
  </si>
  <si>
    <t>LED prednja svjetla (kratka)</t>
  </si>
  <si>
    <t>Stražnji spojler s integriranim  LED trećim stop svjetlom</t>
  </si>
  <si>
    <t>Ambijentalno osvjetljenje unutrašnjosti</t>
  </si>
  <si>
    <t>FULL LED prednja svjetla (kratka i duga)</t>
  </si>
  <si>
    <t>Automatska vanjska ručica vrata</t>
  </si>
  <si>
    <t>RSPA 2 (REMOTE SMART PARKING ASSIST) - daljinska pametna asistencija u parkiranju</t>
  </si>
  <si>
    <t>BVM (Blind-Spot View Monitor) - prikaz vozila u mrtvom kutu na ekranu na instrument ploči</t>
  </si>
  <si>
    <t>Električno podešavanje sjedala vozača i suvozača sa memorijom za vozača</t>
  </si>
  <si>
    <t>DSM (Digital Side Mirror) - digitalni vanjski retrovizor; prikaz kamere smještene umjesto vanjskih retrovizora na zasebnom unutrašnjem ekranu</t>
  </si>
  <si>
    <t>Jednobojna karoserija &amp; Metalik ili mineralna boja  - Byte Blue Pearl</t>
  </si>
  <si>
    <t>Jednobojna karoserija &amp; Metalik ili mineralna boja - Serenity White, Transmission Blue, Biophilic Blue, Digital Green, Ultimate Red, Curated Silver, Nocturne Gray</t>
  </si>
  <si>
    <t>Jednobojna karoserija &amp; Mat boja - Nocturne Gray, Gravity Gold</t>
  </si>
  <si>
    <t>uz URBAN</t>
  </si>
  <si>
    <t xml:space="preserve">Krovni otvor
</t>
  </si>
  <si>
    <r>
      <t xml:space="preserve">RELAX Paket
</t>
    </r>
    <r>
      <rPr>
        <sz val="11"/>
        <rFont val="Hyundai Sans Head Office"/>
        <charset val="238"/>
      </rPr>
      <t xml:space="preserve">- Električno podešavanje sjedala suvozača + memorija za sjedala vozača i suvozača
- Relaksirajuća sjedala za vozača i suvozača
</t>
    </r>
  </si>
  <si>
    <r>
      <t xml:space="preserve">KOŽA Paket
</t>
    </r>
    <r>
      <rPr>
        <sz val="11"/>
        <rFont val="Hyundai Sans Head Office"/>
        <charset val="238"/>
      </rPr>
      <t>- Kožne presvlake sjedala
- Ventiliranje prednjih sjedala</t>
    </r>
  </si>
  <si>
    <r>
      <t xml:space="preserve">SAFETY Paket
</t>
    </r>
    <r>
      <rPr>
        <sz val="11"/>
        <rFont val="Hyundai Sans Head Office"/>
        <charset val="238"/>
      </rPr>
      <t>- PCA (PARKING COLLISION-AVOIDANCE ASSIST) ; REVERSE - izbjegavanje sudara straga prilikom parkiranja
- RSPA 2 (REMOTE SMART PARKING ASSIST 2) - naprednija daljinska pametna asistencija u parkiranju
- BVM (Blind-Spot View Monitor) - prikaz vozila u mrtvom kutu na ekranu na instrument ploči
- SVM (Surround View Monitor) - 360°sustav kamera za nadzor vozila</t>
    </r>
  </si>
  <si>
    <r>
      <t xml:space="preserve">BOSE Paket
</t>
    </r>
    <r>
      <rPr>
        <sz val="11"/>
        <rFont val="Hyundai Sans Head Office"/>
        <charset val="238"/>
      </rPr>
      <t>- BOSE premium audio sound sustav s 6 zvučnika
- ACD (Active Sound Design) - sustav sinkronizacije zvuka vozila u unutrašnjosti</t>
    </r>
    <r>
      <rPr>
        <b/>
        <sz val="11"/>
        <rFont val="Hyundai Sans Head Office"/>
        <family val="2"/>
        <charset val="238"/>
      </rPr>
      <t xml:space="preserve">; </t>
    </r>
    <r>
      <rPr>
        <sz val="11"/>
        <rFont val="Hyundai Sans Head Office"/>
        <charset val="238"/>
      </rPr>
      <t>omogućuje zvuk vozila u unutrašnjosti vozila</t>
    </r>
  </si>
  <si>
    <t xml:space="preserve">20'' Aluminijski naplatci
</t>
  </si>
  <si>
    <t>Cijene i oprema AC3 PE</t>
  </si>
  <si>
    <t>Ekran putnog računala 4.2'' TFT LCD</t>
  </si>
  <si>
    <t>FCA (Front Collision avoidance assist) - sustav upozorenja o mogućnosti sudara sprijeda  (detekcija vozila, bicikla, pješaka)</t>
  </si>
  <si>
    <t>ISLA (Intelligent speed limit assist) - sustav upozorenja i pomoći pri prekoračenju dozvoljene brzine</t>
  </si>
  <si>
    <t>Zvučni signal nevezanosti prednjih pojasa</t>
  </si>
  <si>
    <t>Audio radio uređaj sa 8" integriranim LCD zaslonom u boji osjetljivim na dodir + RDS + DAB 4 zvučnika</t>
  </si>
  <si>
    <t>Središnje daljinsko zaključavanje s preklopnim ključem</t>
  </si>
  <si>
    <t>Vanjski retrovizori u boji vozila, električno podesivi i grijani, ručno preklopivi</t>
  </si>
  <si>
    <t>Središnji naslon za ruke</t>
  </si>
  <si>
    <t>Prednja projekcijska svjetla</t>
  </si>
  <si>
    <t xml:space="preserve">Premium detalji u unutrašnjosti u drugačijoj boji </t>
  </si>
  <si>
    <t>Vanjski retrovizori u crnoj boji visokog sjaja, grijani, električno podesivi i preklopivi</t>
  </si>
  <si>
    <t>Bijela - Atlas white boja</t>
  </si>
  <si>
    <t>od razine opreme Comfort</t>
  </si>
  <si>
    <r>
      <t xml:space="preserve">Paket Navigacija
</t>
    </r>
    <r>
      <rPr>
        <sz val="11"/>
        <rFont val="Hyundai Sans Head Office"/>
        <family val="2"/>
        <charset val="238"/>
      </rPr>
      <t xml:space="preserve">-navigacija s integriranim 8'' ekranom osjetljivim na dodir + RDS + DBS + DAB + TMS
</t>
    </r>
  </si>
  <si>
    <t>od razine opreme Style</t>
  </si>
  <si>
    <t>Aluminijski naplatci 15"</t>
  </si>
  <si>
    <t>uz razinu opreme Premium</t>
  </si>
  <si>
    <t>Hyundai i10_FL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</si>
</sst>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kn&quot;;[Red]\-#,##0.00\ &quot;kn&quot;"/>
    <numFmt numFmtId="164" formatCode="#,##0.00\ [$€-1];\-#,##0.00\ [$€-1]"/>
    <numFmt numFmtId="165" formatCode="#,##0.00\ [$kn-41A];\-#,##0.00\ [$kn-41A]"/>
    <numFmt numFmtId="166" formatCode="#,##0.0"/>
    <numFmt numFmtId="167" formatCode="#,##0.00\ &quot;kn&quot;"/>
    <numFmt numFmtId="168" formatCode="#,##0.0_ ;\-#,##0.0\ "/>
    <numFmt numFmtId="169" formatCode="#,##0.000"/>
    <numFmt numFmtId="170" formatCode="0.0"/>
    <numFmt numFmtId="171" formatCode="#,##0.00\ [$€-1]"/>
    <numFmt numFmtId="172" formatCode="#,##0.00\ [$EUR];\-#,##0.00\ [$EUR]"/>
  </numFmts>
  <fonts count="13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8"/>
      <name val="Hyundai Sans Head Office Medium"/>
      <family val="2"/>
      <charset val="238"/>
    </font>
    <font>
      <sz val="11"/>
      <color theme="1"/>
      <name val="Modern H EcoLight"/>
      <family val="2"/>
      <charset val="238"/>
    </font>
    <font>
      <b/>
      <sz val="28"/>
      <color theme="3" tint="-0.499984740745262"/>
      <name val="Hyundai Sans Head Medium"/>
      <charset val="238"/>
    </font>
    <font>
      <sz val="14"/>
      <color theme="3" tint="-0.499984740745262"/>
      <name val="Hyundai Sans Head Medium"/>
      <family val="2"/>
    </font>
    <font>
      <b/>
      <sz val="14"/>
      <color theme="3" tint="-0.499984740745262"/>
      <name val="Hyundai Sans Head Medium"/>
      <family val="2"/>
    </font>
    <font>
      <sz val="18"/>
      <color theme="1" tint="0.14999847407452621"/>
      <name val="Hyundai Sans Head Medium"/>
      <family val="2"/>
    </font>
    <font>
      <sz val="11"/>
      <color theme="1" tint="0.14999847407452621"/>
      <name val="Modern H EcoLight"/>
      <family val="2"/>
      <charset val="238"/>
    </font>
    <font>
      <b/>
      <sz val="11"/>
      <color theme="0"/>
      <name val="Hyundai Sans Head Office"/>
      <charset val="238"/>
    </font>
    <font>
      <b/>
      <sz val="11"/>
      <color theme="1" tint="0.14999847407452621"/>
      <name val="Hyundai Sans Head Office"/>
      <family val="2"/>
      <charset val="238"/>
    </font>
    <font>
      <sz val="11"/>
      <color theme="1"/>
      <name val="Hyundai Sans Head Office"/>
      <family val="2"/>
      <charset val="238"/>
    </font>
    <font>
      <u/>
      <sz val="11"/>
      <color theme="1" tint="0.14999847407452621"/>
      <name val="Hyundai Sans Head Office"/>
      <family val="2"/>
      <charset val="238"/>
    </font>
    <font>
      <sz val="11"/>
      <name val="Hyundai Sans Head Office"/>
      <family val="2"/>
      <charset val="238"/>
    </font>
    <font>
      <b/>
      <sz val="11"/>
      <name val="Hyundai Sans Head Office"/>
      <family val="2"/>
      <charset val="238"/>
    </font>
    <font>
      <b/>
      <sz val="11"/>
      <color theme="1" tint="0.14999847407452621"/>
      <name val="Modern H EcoLight"/>
      <family val="2"/>
      <charset val="238"/>
    </font>
    <font>
      <b/>
      <sz val="16"/>
      <color theme="1" tint="0.14999847407452621"/>
      <name val="Hyundai Sans Head Medium"/>
      <family val="2"/>
    </font>
    <font>
      <b/>
      <sz val="16"/>
      <color theme="3" tint="-0.499984740745262"/>
      <name val="Hyundai Sans Head Office Medium"/>
      <family val="2"/>
      <charset val="238"/>
    </font>
    <font>
      <b/>
      <sz val="11"/>
      <color theme="0"/>
      <name val="Hyundai Sans Head Office"/>
      <family val="2"/>
      <charset val="238"/>
    </font>
    <font>
      <sz val="11"/>
      <color theme="0"/>
      <name val="Hyundai Sans Head Office"/>
      <family val="2"/>
      <charset val="238"/>
    </font>
    <font>
      <sz val="11"/>
      <color theme="1" tint="0.14999847407452621"/>
      <name val="Hyundai Sans Head Office"/>
      <family val="2"/>
      <charset val="238"/>
    </font>
    <font>
      <sz val="10"/>
      <color theme="1" tint="0.14999847407452621"/>
      <name val="Hyundai Sans Head Office"/>
      <family val="2"/>
      <charset val="238"/>
    </font>
    <font>
      <sz val="10"/>
      <color theme="1"/>
      <name val="Hyundai Sans Head Office"/>
      <family val="2"/>
      <charset val="238"/>
    </font>
    <font>
      <b/>
      <u/>
      <sz val="11"/>
      <color theme="0"/>
      <name val="Hyundai Sans Head Office"/>
      <family val="2"/>
      <charset val="238"/>
    </font>
    <font>
      <b/>
      <u/>
      <sz val="11"/>
      <color theme="1" tint="0.14999847407452621"/>
      <name val="Hyundai Sans Head Office"/>
      <family val="2"/>
      <charset val="238"/>
    </font>
    <font>
      <sz val="10"/>
      <color theme="0"/>
      <name val="Hyundai Sans Head Office"/>
      <family val="2"/>
      <charset val="238"/>
    </font>
    <font>
      <sz val="10"/>
      <name val="Hyundai Sans Head Office"/>
      <family val="2"/>
      <charset val="238"/>
    </font>
    <font>
      <sz val="12"/>
      <color indexed="56"/>
      <name val="Hyundai Sans Head Office Medium"/>
      <family val="2"/>
      <charset val="238"/>
    </font>
    <font>
      <sz val="10"/>
      <color theme="1" tint="0.14999847407452621"/>
      <name val="Hyundai Sans Head Office"/>
      <charset val="238"/>
    </font>
    <font>
      <b/>
      <sz val="11"/>
      <color theme="3" tint="-0.499984740745262"/>
      <name val="Hyundai Sans Head Office"/>
      <family val="2"/>
      <charset val="238"/>
    </font>
    <font>
      <b/>
      <sz val="11"/>
      <color rgb="FFFF0000"/>
      <name val="Modern H EcoLight"/>
      <family val="2"/>
      <charset val="238"/>
    </font>
    <font>
      <b/>
      <u/>
      <sz val="12"/>
      <color theme="3" tint="-0.499984740745262"/>
      <name val="Modern H EcoLight"/>
      <family val="2"/>
      <charset val="238"/>
    </font>
    <font>
      <i/>
      <sz val="11"/>
      <name val="Hyundai Sans Head Office"/>
      <family val="2"/>
      <charset val="238"/>
    </font>
    <font>
      <b/>
      <sz val="11"/>
      <name val="Hyundai Sans Head Office"/>
      <charset val="238"/>
    </font>
    <font>
      <sz val="11"/>
      <name val="Hyundai Sans Head Office"/>
      <charset val="238"/>
    </font>
    <font>
      <b/>
      <sz val="11"/>
      <color theme="1"/>
      <name val="Modern H EcoLight"/>
      <family val="2"/>
      <charset val="238"/>
    </font>
    <font>
      <sz val="11"/>
      <name val="Modern H EcoLight"/>
      <family val="2"/>
      <charset val="238"/>
    </font>
    <font>
      <b/>
      <sz val="11"/>
      <name val="Modern H EcoLight"/>
      <family val="2"/>
      <charset val="238"/>
    </font>
    <font>
      <b/>
      <u/>
      <sz val="11"/>
      <name val="Modern H EcoLight"/>
      <family val="2"/>
      <charset val="238"/>
    </font>
    <font>
      <b/>
      <sz val="11"/>
      <color theme="1"/>
      <name val="Modern H EcoLight"/>
      <charset val="238"/>
    </font>
    <font>
      <b/>
      <u/>
      <sz val="11"/>
      <color theme="1" tint="0.14999847407452621"/>
      <name val="Modern H EcoLight"/>
      <family val="2"/>
      <charset val="238"/>
    </font>
    <font>
      <b/>
      <sz val="14"/>
      <color theme="1" tint="0.14999847407452621"/>
      <name val="Modern H EcoLight"/>
      <family val="2"/>
      <charset val="238"/>
    </font>
    <font>
      <b/>
      <sz val="16"/>
      <name val="Hyundai Sans Head Office Medium"/>
      <family val="2"/>
      <charset val="238"/>
    </font>
    <font>
      <sz val="11"/>
      <color theme="0"/>
      <name val="Modern H EcoLight"/>
      <family val="2"/>
      <charset val="238"/>
    </font>
    <font>
      <b/>
      <u/>
      <sz val="11"/>
      <color theme="0"/>
      <name val="Modern H EcoLight"/>
      <family val="2"/>
      <charset val="238"/>
    </font>
    <font>
      <sz val="10"/>
      <name val="Hyundai Sans Head KR"/>
      <family val="2"/>
    </font>
    <font>
      <sz val="10"/>
      <color theme="1" tint="0.14999847407452621"/>
      <name val="Hyundai Sans Head KR"/>
      <family val="2"/>
    </font>
    <font>
      <sz val="10"/>
      <color theme="1"/>
      <name val="Hyundai Sans Head KR"/>
      <family val="2"/>
    </font>
    <font>
      <b/>
      <u/>
      <sz val="10"/>
      <name val="Hyundai Sans Head KR"/>
      <family val="2"/>
    </font>
    <font>
      <b/>
      <u/>
      <sz val="10"/>
      <name val="Hyundai Sans Head Office"/>
      <family val="2"/>
      <charset val="238"/>
    </font>
    <font>
      <sz val="16"/>
      <name val="Hyundai Sans Head Office Medium"/>
      <charset val="238"/>
    </font>
    <font>
      <sz val="10"/>
      <color theme="1"/>
      <name val="Hyundai Sans Head Office"/>
      <charset val="238"/>
    </font>
    <font>
      <sz val="14"/>
      <name val="Hyundai Sans Head Office Medium"/>
      <family val="2"/>
      <charset val="238"/>
    </font>
    <font>
      <sz val="12"/>
      <name val="Hyundai Sans Head Office Medium"/>
      <family val="2"/>
      <charset val="238"/>
    </font>
    <font>
      <sz val="11"/>
      <name val="Hyundai Sans Head Medium"/>
      <charset val="238"/>
    </font>
    <font>
      <b/>
      <sz val="11"/>
      <name val="Hyundai Sans Head Medium"/>
      <charset val="238"/>
    </font>
    <font>
      <i/>
      <sz val="11"/>
      <name val="Hyundai Sans Head Medium"/>
      <charset val="238"/>
    </font>
    <font>
      <sz val="11"/>
      <color theme="1" tint="0.14999847407452621"/>
      <name val="Hyundai Sans Head Medium"/>
      <charset val="238"/>
    </font>
    <font>
      <b/>
      <sz val="11"/>
      <color theme="1"/>
      <name val="Hyundai Sans Head Medium"/>
      <charset val="238"/>
    </font>
    <font>
      <i/>
      <sz val="11"/>
      <color theme="1" tint="0.14999847407452621"/>
      <name val="Hyundai Sans Head Medium"/>
      <charset val="238"/>
    </font>
    <font>
      <b/>
      <sz val="18"/>
      <color theme="4" tint="-0.499984740745262"/>
      <name val="Hyundai Sans Head Office"/>
      <family val="2"/>
      <charset val="238"/>
    </font>
    <font>
      <sz val="12"/>
      <color theme="1"/>
      <name val="Hyundai Sans Head Office"/>
      <family val="2"/>
      <charset val="238"/>
    </font>
    <font>
      <b/>
      <sz val="11"/>
      <color theme="1"/>
      <name val="Hyundai Sans Head Office"/>
      <family val="2"/>
      <charset val="238"/>
    </font>
    <font>
      <b/>
      <sz val="14"/>
      <name val="Hyundai Sans Head Office"/>
      <family val="2"/>
      <charset val="238"/>
    </font>
    <font>
      <b/>
      <sz val="14"/>
      <color theme="3" tint="-0.499984740745262"/>
      <name val="Hyundai Sans Head Office"/>
      <family val="2"/>
      <charset val="238"/>
    </font>
    <font>
      <b/>
      <u/>
      <sz val="11"/>
      <name val="Hyundai Sans Head Office"/>
      <family val="2"/>
      <charset val="238"/>
    </font>
    <font>
      <sz val="14"/>
      <name val="Hyundai Sans Head Office"/>
      <family val="2"/>
      <charset val="238"/>
    </font>
    <font>
      <sz val="11"/>
      <color theme="1"/>
      <name val="Calibri"/>
      <family val="2"/>
      <scheme val="minor"/>
    </font>
    <font>
      <sz val="11"/>
      <color theme="3" tint="-0.499984740745262"/>
      <name val="Hyundai Sans Head Office"/>
      <family val="2"/>
      <charset val="238"/>
    </font>
    <font>
      <b/>
      <sz val="18"/>
      <name val="Hyundai Sans Head Office"/>
      <family val="2"/>
      <charset val="238"/>
    </font>
    <font>
      <b/>
      <sz val="14"/>
      <color theme="1"/>
      <name val="Hyundai Sans Head Office"/>
      <family val="2"/>
      <charset val="238"/>
    </font>
    <font>
      <b/>
      <sz val="12"/>
      <color theme="0"/>
      <name val="Hyundai Sans Head Office"/>
      <family val="2"/>
      <charset val="238"/>
    </font>
    <font>
      <b/>
      <sz val="12"/>
      <name val="Hyundai Sans Head Office"/>
      <family val="2"/>
      <charset val="238"/>
    </font>
    <font>
      <sz val="11"/>
      <color theme="1"/>
      <name val="Hyundai Sans Head KR"/>
      <family val="2"/>
    </font>
    <font>
      <sz val="11"/>
      <color theme="1" tint="0.14999847407452621"/>
      <name val="Hyundai Sans Head KR"/>
      <family val="2"/>
    </font>
    <font>
      <u/>
      <sz val="11"/>
      <name val="Hyundai Sans Head Office"/>
      <family val="2"/>
      <charset val="238"/>
    </font>
    <font>
      <b/>
      <u/>
      <sz val="11"/>
      <color theme="3" tint="-0.249977111117893"/>
      <name val="Hyundai Sans Head Office"/>
      <family val="2"/>
      <charset val="238"/>
    </font>
    <font>
      <b/>
      <u/>
      <sz val="12"/>
      <color theme="3" tint="-0.499984740745262"/>
      <name val="Hyundai Sans Head Office"/>
      <family val="2"/>
      <charset val="238"/>
    </font>
    <font>
      <b/>
      <sz val="18"/>
      <color theme="4" tint="-0.249977111117893"/>
      <name val="Hyundai Sans Head Office"/>
      <family val="2"/>
      <charset val="238"/>
    </font>
    <font>
      <sz val="12"/>
      <color theme="1" tint="0.14999847407452621"/>
      <name val="Hyundai Sans Head Office"/>
      <family val="2"/>
      <charset val="238"/>
    </font>
    <font>
      <b/>
      <sz val="16"/>
      <color theme="1" tint="0.14999847407452621"/>
      <name val="Hyundai Sans Head Office"/>
      <family val="2"/>
      <charset val="238"/>
    </font>
    <font>
      <sz val="14"/>
      <color theme="3" tint="-0.499984740745262"/>
      <name val="Hyundai Sans Head Office"/>
      <family val="2"/>
      <charset val="238"/>
    </font>
    <font>
      <b/>
      <sz val="14"/>
      <color theme="1" tint="0.14999847407452621"/>
      <name val="Hyundai Sans Head Office"/>
      <family val="2"/>
      <charset val="238"/>
    </font>
    <font>
      <b/>
      <sz val="12"/>
      <color theme="3" tint="-0.499984740745262"/>
      <name val="Hyundai Sans Head Office"/>
      <family val="2"/>
      <charset val="238"/>
    </font>
    <font>
      <sz val="11"/>
      <color rgb="FFFF0000"/>
      <name val="Hyundai Sans Head Office"/>
      <family val="2"/>
      <charset val="238"/>
    </font>
    <font>
      <b/>
      <sz val="10"/>
      <name val="Hyundai Sans Head Office"/>
      <family val="2"/>
      <charset val="238"/>
    </font>
    <font>
      <sz val="11"/>
      <color theme="1" tint="0.14999847407452621"/>
      <name val="Hyundai Sans Head Office"/>
      <charset val="238"/>
    </font>
    <font>
      <b/>
      <sz val="20"/>
      <color theme="1"/>
      <name val="Hyundai Sans Head Office"/>
      <family val="2"/>
      <charset val="238"/>
    </font>
    <font>
      <b/>
      <sz val="10"/>
      <color theme="1" tint="0.14999847407452621"/>
      <name val="Hyundai Sans Head Office"/>
      <family val="2"/>
      <charset val="238"/>
    </font>
    <font>
      <b/>
      <u/>
      <sz val="12"/>
      <name val="Hyundai Sans Head Office"/>
      <family val="2"/>
      <charset val="238"/>
    </font>
    <font>
      <sz val="14"/>
      <color theme="3" tint="-0.499984740745262"/>
      <name val="Hyundai Sans Head Office"/>
      <charset val="238"/>
    </font>
    <font>
      <sz val="14"/>
      <color indexed="56"/>
      <name val="Hyundai Sans Head Office"/>
      <family val="2"/>
      <charset val="238"/>
    </font>
    <font>
      <b/>
      <sz val="11"/>
      <color indexed="63"/>
      <name val="Hyundai Sans Head Office"/>
      <family val="2"/>
      <charset val="238"/>
    </font>
    <font>
      <sz val="11"/>
      <color indexed="63"/>
      <name val="Hyundai Sans Head Office"/>
      <family val="2"/>
      <charset val="238"/>
    </font>
    <font>
      <b/>
      <sz val="14"/>
      <color theme="1"/>
      <name val="Modern H EcoLight"/>
      <family val="2"/>
      <charset val="238"/>
    </font>
    <font>
      <b/>
      <sz val="11"/>
      <color theme="4" tint="-0.499984740745262"/>
      <name val="Modern H EcoLight"/>
      <family val="2"/>
      <charset val="238"/>
    </font>
    <font>
      <sz val="11"/>
      <name val="Modern H EcoLight"/>
      <charset val="238"/>
    </font>
    <font>
      <sz val="11"/>
      <color rgb="FFFF0000"/>
      <name val="Modern H EcoLight"/>
      <family val="2"/>
      <charset val="238"/>
    </font>
    <font>
      <b/>
      <sz val="20"/>
      <name val="Hyundai Sans Head Office"/>
      <family val="2"/>
      <charset val="238"/>
    </font>
    <font>
      <b/>
      <sz val="12"/>
      <color theme="1" tint="0.14999847407452621"/>
      <name val="Hyundai Sans Head Office"/>
      <family val="2"/>
      <charset val="238"/>
    </font>
    <font>
      <b/>
      <sz val="12"/>
      <color theme="1"/>
      <name val="Hyundai Sans Head Office"/>
      <family val="2"/>
      <charset val="238"/>
    </font>
    <font>
      <sz val="10"/>
      <color theme="1"/>
      <name val="Calibri"/>
      <family val="2"/>
      <scheme val="minor"/>
    </font>
    <font>
      <b/>
      <sz val="18"/>
      <color theme="1"/>
      <name val="Hyundai Sans Head Office"/>
      <family val="2"/>
      <charset val="238"/>
    </font>
    <font>
      <b/>
      <sz val="9"/>
      <name val="Hyundai Sans Head Office"/>
      <family val="2"/>
      <charset val="238"/>
    </font>
    <font>
      <b/>
      <sz val="11"/>
      <color theme="3" tint="-0.499984740745262"/>
      <name val="Hyundai Sans Head Office"/>
      <charset val="238"/>
    </font>
    <font>
      <b/>
      <u/>
      <sz val="11"/>
      <color theme="0"/>
      <name val="Hyundai Sans Head Office"/>
      <charset val="238"/>
    </font>
    <font>
      <sz val="11"/>
      <color theme="0"/>
      <name val="Hyundai Sans Head Office"/>
      <charset val="238"/>
    </font>
    <font>
      <sz val="10"/>
      <color theme="0"/>
      <name val="Hyundai Sans Head Office"/>
      <charset val="238"/>
    </font>
    <font>
      <b/>
      <sz val="11"/>
      <color rgb="FFFF0000"/>
      <name val="Hyundai Sans Head Office"/>
      <family val="2"/>
      <charset val="238"/>
    </font>
    <font>
      <b/>
      <sz val="11"/>
      <color theme="1" tint="0.14999847407452621"/>
      <name val="Hyundai Sans Head Office"/>
      <charset val="238"/>
    </font>
    <font>
      <b/>
      <i/>
      <sz val="11"/>
      <name val="Hyundai Sans Head Office"/>
      <charset val="238"/>
    </font>
    <font>
      <sz val="11"/>
      <color theme="1"/>
      <name val="Hyundai Sans Head Medium"/>
      <charset val="238"/>
    </font>
    <font>
      <b/>
      <sz val="28"/>
      <name val="Hyundai Sans Head Medium"/>
      <charset val="238"/>
    </font>
    <font>
      <sz val="18"/>
      <color theme="1" tint="0.14999847407452621"/>
      <name val="Hyundai Sans Head Medium"/>
      <charset val="238"/>
    </font>
    <font>
      <b/>
      <sz val="16"/>
      <name val="Hyundai Sans Head Medium"/>
      <charset val="238"/>
    </font>
    <font>
      <sz val="10"/>
      <color rgb="FFC00000"/>
      <name val="Hyundai Sans Head Medium"/>
      <charset val="238"/>
    </font>
    <font>
      <sz val="10"/>
      <color theme="1"/>
      <name val="Hyundai Sans Head Medium"/>
      <charset val="238"/>
    </font>
    <font>
      <b/>
      <sz val="11"/>
      <color theme="1" tint="0.14999847407452621"/>
      <name val="Hyundai Sans Head Medium"/>
      <charset val="238"/>
    </font>
    <font>
      <b/>
      <u/>
      <sz val="11"/>
      <color theme="1" tint="0.14999847407452621"/>
      <name val="Hyundai Sans Head Medium"/>
      <charset val="238"/>
    </font>
    <font>
      <b/>
      <sz val="16"/>
      <color theme="1" tint="0.14999847407452621"/>
      <name val="Hyundai Sans Head Medium"/>
      <charset val="238"/>
    </font>
    <font>
      <b/>
      <sz val="16"/>
      <color theme="3" tint="-0.499984740745262"/>
      <name val="Hyundai Sans Head Medium"/>
      <charset val="238"/>
    </font>
    <font>
      <b/>
      <u/>
      <sz val="11"/>
      <color theme="0"/>
      <name val="Hyundai Sans Head Medium"/>
      <charset val="238"/>
    </font>
    <font>
      <sz val="11"/>
      <color theme="0"/>
      <name val="Hyundai Sans Head Medium"/>
      <charset val="238"/>
    </font>
    <font>
      <sz val="12"/>
      <color theme="3" tint="-0.499984740745262"/>
      <name val="Hyundai Sans Head Medium"/>
      <charset val="238"/>
    </font>
    <font>
      <i/>
      <sz val="11"/>
      <color theme="1"/>
      <name val="Hyundai Sans Head Medium"/>
      <charset val="238"/>
    </font>
    <font>
      <sz val="16"/>
      <color theme="3" tint="-0.499984740745262"/>
      <name val="Hyundai Sans Head Medium"/>
      <charset val="238"/>
    </font>
    <font>
      <b/>
      <sz val="11"/>
      <color theme="3" tint="-0.499984740745262"/>
      <name val="Hyundai Sans Head Medium"/>
      <charset val="238"/>
    </font>
    <font>
      <b/>
      <u/>
      <sz val="11"/>
      <color theme="3" tint="-0.499984740745262"/>
      <name val="Hyundai Sans Head Medium"/>
      <charset val="238"/>
    </font>
    <font>
      <sz val="11"/>
      <color theme="3" tint="-0.499984740745262"/>
      <name val="Hyundai Sans Head Medium"/>
      <charset val="238"/>
    </font>
    <font>
      <b/>
      <sz val="11"/>
      <color theme="1"/>
      <name val="Hyundai Sans Head Office"/>
      <charset val="238"/>
    </font>
    <font>
      <b/>
      <sz val="16"/>
      <name val="Hyundai Sans Head Medium"/>
      <family val="2"/>
    </font>
    <font>
      <b/>
      <sz val="12"/>
      <color theme="3" tint="-0.499984740745262"/>
      <name val="Modern H EcoLight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hair">
        <color theme="4" tint="0.79998168889431442"/>
      </right>
      <top/>
      <bottom style="hair">
        <color theme="4" tint="0.79998168889431442"/>
      </bottom>
      <diagonal/>
    </border>
    <border>
      <left style="hair">
        <color theme="4" tint="0.79998168889431442"/>
      </left>
      <right style="hair">
        <color theme="4" tint="0.79998168889431442"/>
      </right>
      <top/>
      <bottom style="hair">
        <color theme="4" tint="0.79998168889431442"/>
      </bottom>
      <diagonal/>
    </border>
    <border>
      <left style="hair">
        <color theme="4" tint="0.79998168889431442"/>
      </left>
      <right/>
      <top/>
      <bottom style="hair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4" tint="0.79998168889431442"/>
      </bottom>
      <diagonal/>
    </border>
    <border>
      <left style="hair">
        <color theme="4" tint="0.79998168889431442"/>
      </left>
      <right style="hair">
        <color theme="4" tint="0.79995117038483843"/>
      </right>
      <top/>
      <bottom style="hair">
        <color theme="4" tint="0.79998168889431442"/>
      </bottom>
      <diagonal/>
    </border>
    <border>
      <left style="hair">
        <color theme="4" tint="0.79998168889431442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5117038483843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 style="hair">
        <color theme="4" tint="0.79998168889431442"/>
      </right>
      <top style="hair">
        <color theme="4" tint="0.79998168889431442"/>
      </top>
      <bottom style="hair">
        <color theme="4" tint="0.79998168889431442"/>
      </bottom>
      <diagonal/>
    </border>
    <border>
      <left/>
      <right style="hair">
        <color theme="4" tint="0.79995117038483843"/>
      </right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8168889431442"/>
      </left>
      <right/>
      <top style="hair">
        <color theme="4" tint="0.79998168889431442"/>
      </top>
      <bottom/>
      <diagonal/>
    </border>
    <border>
      <left/>
      <right/>
      <top style="hair">
        <color theme="4" tint="0.79998168889431442"/>
      </top>
      <bottom/>
      <diagonal/>
    </border>
    <border>
      <left style="hair">
        <color theme="4" tint="0.79998168889431442"/>
      </left>
      <right style="hair">
        <color theme="4" tint="0.79995117038483843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dotted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dotted">
        <color theme="0"/>
      </right>
      <top/>
      <bottom style="dotted">
        <color theme="0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4" tint="0.79998168889431442"/>
      </left>
      <right style="hair">
        <color theme="4" tint="0.79998168889431442"/>
      </right>
      <top style="hair">
        <color theme="4" tint="0.79998168889431442"/>
      </top>
      <bottom style="hair">
        <color theme="4" tint="0.79998168889431442"/>
      </bottom>
      <diagonal/>
    </border>
    <border>
      <left style="hair">
        <color theme="4" tint="0.79998168889431442"/>
      </left>
      <right/>
      <top/>
      <bottom/>
      <diagonal/>
    </border>
    <border>
      <left style="hair">
        <color theme="4" tint="0.79998168889431442"/>
      </left>
      <right/>
      <top/>
      <bottom style="hair">
        <color theme="4" tint="0.79995117038483843"/>
      </bottom>
      <diagonal/>
    </border>
    <border>
      <left/>
      <right/>
      <top/>
      <bottom style="hair">
        <color theme="4" tint="0.79995117038483843"/>
      </bottom>
      <diagonal/>
    </border>
    <border>
      <left style="hair">
        <color theme="4" tint="0.79995117038483843"/>
      </left>
      <right/>
      <top style="hair">
        <color theme="4" tint="0.79995117038483843"/>
      </top>
      <bottom style="hair">
        <color theme="4" tint="0.79995117038483843"/>
      </bottom>
      <diagonal/>
    </border>
    <border>
      <left/>
      <right/>
      <top style="hair">
        <color theme="4" tint="0.79995117038483843"/>
      </top>
      <bottom style="hair">
        <color theme="4" tint="0.79995117038483843"/>
      </bottom>
      <diagonal/>
    </border>
    <border>
      <left/>
      <right style="hair">
        <color theme="4" tint="0.79995117038483843"/>
      </right>
      <top style="hair">
        <color theme="4" tint="0.79995117038483843"/>
      </top>
      <bottom style="hair">
        <color theme="4" tint="0.79995117038483843"/>
      </bottom>
      <diagonal/>
    </border>
    <border>
      <left style="hair">
        <color theme="4" tint="0.79998168889431442"/>
      </left>
      <right/>
      <top style="hair">
        <color theme="4" tint="0.79995117038483843"/>
      </top>
      <bottom style="hair">
        <color theme="4" tint="0.79995117038483843"/>
      </bottom>
      <diagonal/>
    </border>
    <border>
      <left/>
      <right/>
      <top style="hair">
        <color theme="4" tint="0.79995117038483843"/>
      </top>
      <bottom/>
      <diagonal/>
    </border>
    <border>
      <left style="hair">
        <color theme="4" tint="0.79995117038483843"/>
      </left>
      <right/>
      <top/>
      <bottom/>
      <diagonal/>
    </border>
    <border>
      <left/>
      <right style="hair">
        <color theme="4" tint="0.79998168889431442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thin">
        <color theme="0" tint="-0.499984740745262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hair">
        <color theme="0"/>
      </right>
      <top style="medium">
        <color indexed="64"/>
      </top>
      <bottom/>
      <diagonal/>
    </border>
    <border>
      <left style="hair">
        <color theme="0"/>
      </left>
      <right style="hair">
        <color theme="0"/>
      </right>
      <top style="medium">
        <color indexed="64"/>
      </top>
      <bottom/>
      <diagonal/>
    </border>
    <border>
      <left style="hair">
        <color theme="0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hair">
        <color theme="0"/>
      </bottom>
      <diagonal/>
    </border>
    <border>
      <left/>
      <right/>
      <top style="medium">
        <color indexed="64"/>
      </top>
      <bottom style="hair">
        <color theme="0"/>
      </bottom>
      <diagonal/>
    </border>
    <border>
      <left/>
      <right style="thin">
        <color theme="0" tint="-0.499984740745262"/>
      </right>
      <top style="medium">
        <color indexed="64"/>
      </top>
      <bottom style="hair">
        <color theme="0"/>
      </bottom>
      <diagonal/>
    </border>
    <border>
      <left style="medium">
        <color indexed="64"/>
      </left>
      <right style="hair">
        <color theme="0"/>
      </right>
      <top/>
      <bottom style="hair">
        <color theme="0"/>
      </bottom>
      <diagonal/>
    </border>
    <border>
      <left style="thin">
        <color theme="0" tint="-0.499984740745262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theme="0" tint="-0.499984740745262"/>
      </right>
      <top/>
      <bottom style="hair">
        <color theme="0"/>
      </bottom>
      <diagonal/>
    </border>
    <border>
      <left style="medium">
        <color indexed="64"/>
      </left>
      <right/>
      <top style="hair">
        <color theme="0"/>
      </top>
      <bottom/>
      <diagonal/>
    </border>
    <border>
      <left style="hair">
        <color theme="4" tint="0.79998168889431442"/>
      </left>
      <right style="hair">
        <color theme="4" tint="0.79998168889431442"/>
      </right>
      <top style="hair">
        <color theme="4" tint="0.79998168889431442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theme="4" tint="0.79998168889431442"/>
      </left>
      <right/>
      <top style="hair">
        <color theme="4" tint="0.79995117038483843"/>
      </top>
      <bottom style="hair">
        <color theme="4" tint="0.79998168889431442"/>
      </bottom>
      <diagonal/>
    </border>
    <border>
      <left/>
      <right/>
      <top style="hair">
        <color theme="4" tint="0.79995117038483843"/>
      </top>
      <bottom style="hair">
        <color theme="4" tint="0.79998168889431442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n">
        <color theme="0" tint="-0.499984740745262"/>
      </right>
      <top/>
      <bottom style="hair">
        <color theme="0"/>
      </bottom>
      <diagonal/>
    </border>
    <border>
      <left style="thin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4" tint="0.79998168889431442"/>
      </right>
      <top style="hair">
        <color theme="4" tint="0.79998168889431442"/>
      </top>
      <bottom/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4" tint="0.79992065187536243"/>
      </left>
      <right/>
      <top style="hair">
        <color theme="4" tint="0.79995117038483843"/>
      </top>
      <bottom style="hair">
        <color theme="4" tint="0.79995117038483843"/>
      </bottom>
      <diagonal/>
    </border>
    <border>
      <left/>
      <right style="hair">
        <color theme="0" tint="-0.14993743705557422"/>
      </right>
      <top style="hair">
        <color theme="4" tint="0.79995117038483843"/>
      </top>
      <bottom style="hair">
        <color theme="4" tint="0.79995117038483843"/>
      </bottom>
      <diagonal/>
    </border>
    <border>
      <left/>
      <right style="hair">
        <color theme="4" tint="0.79992065187536243"/>
      </right>
      <top style="hair">
        <color theme="4" tint="0.79995117038483843"/>
      </top>
      <bottom style="hair">
        <color theme="4" tint="0.79995117038483843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4" tint="0.79995117038483843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hair">
        <color theme="4" tint="0.79995117038483843"/>
      </top>
      <bottom style="thin">
        <color theme="0" tint="-0.14993743705557422"/>
      </bottom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4" tint="0.79998168889431442"/>
      </right>
      <top style="hair">
        <color theme="4" tint="0.79995117038483843"/>
      </top>
      <bottom style="hair">
        <color theme="4" tint="0.79998168889431442"/>
      </bottom>
      <diagonal/>
    </border>
    <border>
      <left/>
      <right/>
      <top style="thin">
        <color theme="0" tint="-0.14996795556505021"/>
      </top>
      <bottom style="hair">
        <color theme="4" tint="0.79995117038483843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hair">
        <color theme="4" tint="0.79995117038483843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hair">
        <color theme="4" tint="0.79995117038483843"/>
      </left>
      <right style="hair">
        <color theme="4" tint="0.79995117038483843"/>
      </right>
      <top style="hair">
        <color theme="4" tint="0.79995117038483843"/>
      </top>
      <bottom style="hair">
        <color theme="4" tint="0.79995117038483843"/>
      </bottom>
      <diagonal/>
    </border>
    <border>
      <left style="hair">
        <color theme="4" tint="0.79995117038483843"/>
      </left>
      <right style="hair">
        <color theme="4" tint="0.79998168889431442"/>
      </right>
      <top style="hair">
        <color theme="4" tint="0.79995117038483843"/>
      </top>
      <bottom style="hair">
        <color theme="4" tint="0.79995117038483843"/>
      </bottom>
      <diagonal/>
    </border>
    <border>
      <left/>
      <right style="hair">
        <color theme="0" tint="-0.14993743705557422"/>
      </right>
      <top/>
      <bottom/>
      <diagonal/>
    </border>
    <border>
      <left style="hair">
        <color theme="4" tint="0.79998168889431442"/>
      </left>
      <right style="hair">
        <color theme="4" tint="0.79995117038483843"/>
      </right>
      <top style="hair">
        <color theme="4" tint="0.79995117038483843"/>
      </top>
      <bottom style="hair">
        <color theme="4" tint="0.79995117038483843"/>
      </bottom>
      <diagonal/>
    </border>
    <border>
      <left style="hair">
        <color theme="4" tint="0.79998168889431442"/>
      </left>
      <right style="hair">
        <color theme="4" tint="0.79998168889431442"/>
      </right>
      <top/>
      <bottom/>
      <diagonal/>
    </border>
    <border>
      <left style="hair">
        <color theme="4" tint="0.79998168889431442"/>
      </left>
      <right style="thin">
        <color theme="0" tint="-0.499984740745262"/>
      </right>
      <top style="hair">
        <color theme="0"/>
      </top>
      <bottom style="hair">
        <color theme="4" tint="0.79998168889431442"/>
      </bottom>
      <diagonal/>
    </border>
    <border>
      <left style="hair">
        <color theme="4" tint="0.79998168889431442"/>
      </left>
      <right style="hair">
        <color theme="4" tint="0.79998168889431442"/>
      </right>
      <top style="hair">
        <color theme="0"/>
      </top>
      <bottom style="hair">
        <color theme="4" tint="0.79998168889431442"/>
      </bottom>
      <diagonal/>
    </border>
    <border>
      <left style="hair">
        <color theme="4" tint="0.79998168889431442"/>
      </left>
      <right style="hair">
        <color theme="4" tint="0.79998168889431442"/>
      </right>
      <top style="hair">
        <color theme="4" tint="0.79998168889431442"/>
      </top>
      <bottom style="hair">
        <color theme="0"/>
      </bottom>
      <diagonal/>
    </border>
  </borders>
  <cellStyleXfs count="8">
    <xf numFmtId="0" fontId="0" fillId="0" borderId="0"/>
    <xf numFmtId="164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9" fillId="0" borderId="0"/>
    <xf numFmtId="0" fontId="3" fillId="0" borderId="0"/>
  </cellStyleXfs>
  <cellXfs count="91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3" borderId="0" xfId="0" applyFont="1" applyFill="1"/>
    <xf numFmtId="0" fontId="5" fillId="3" borderId="0" xfId="0" applyFont="1" applyFill="1" applyAlignment="1">
      <alignment vertical="center"/>
    </xf>
    <xf numFmtId="0" fontId="12" fillId="4" borderId="7" xfId="4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2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" fontId="15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6" borderId="0" xfId="3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3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3" quotePrefix="1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3" applyFont="1" applyAlignment="1">
      <alignment vertical="center"/>
    </xf>
    <xf numFmtId="0" fontId="21" fillId="0" borderId="0" xfId="0" applyFont="1" applyAlignment="1">
      <alignment vertical="center"/>
    </xf>
    <xf numFmtId="0" fontId="22" fillId="6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6" fillId="0" borderId="0" xfId="3" applyFont="1" applyAlignment="1">
      <alignment vertical="center"/>
    </xf>
    <xf numFmtId="0" fontId="27" fillId="6" borderId="0" xfId="0" applyFont="1" applyFill="1" applyAlignment="1">
      <alignment vertical="center"/>
    </xf>
    <xf numFmtId="0" fontId="28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4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22" fillId="0" borderId="0" xfId="3" applyFont="1" applyAlignme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2" fillId="0" borderId="0" xfId="3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165" fontId="22" fillId="0" borderId="19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165" fontId="22" fillId="0" borderId="27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3" borderId="0" xfId="0" applyFont="1" applyFill="1"/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0" fillId="0" borderId="23" xfId="3" applyFont="1" applyBorder="1" applyAlignment="1">
      <alignment horizontal="left"/>
    </xf>
    <xf numFmtId="16" fontId="10" fillId="0" borderId="42" xfId="3" applyNumberFormat="1" applyFont="1" applyBorder="1" applyAlignment="1">
      <alignment horizontal="center"/>
    </xf>
    <xf numFmtId="16" fontId="10" fillId="0" borderId="14" xfId="3" applyNumberFormat="1" applyFont="1" applyBorder="1" applyAlignment="1">
      <alignment horizontal="center"/>
    </xf>
    <xf numFmtId="3" fontId="10" fillId="0" borderId="14" xfId="3" applyNumberFormat="1" applyFont="1" applyBorder="1" applyAlignment="1">
      <alignment horizontal="center"/>
    </xf>
    <xf numFmtId="0" fontId="10" fillId="0" borderId="14" xfId="3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5" fillId="0" borderId="0" xfId="0" applyNumberFormat="1" applyFont="1"/>
    <xf numFmtId="0" fontId="39" fillId="2" borderId="0" xfId="0" applyFont="1" applyFill="1" applyAlignment="1">
      <alignment horizontal="center"/>
    </xf>
    <xf numFmtId="0" fontId="5" fillId="2" borderId="0" xfId="0" applyFont="1" applyFill="1"/>
    <xf numFmtId="0" fontId="25" fillId="6" borderId="0" xfId="3" applyFont="1" applyFill="1"/>
    <xf numFmtId="0" fontId="45" fillId="6" borderId="0" xfId="0" applyFont="1" applyFill="1"/>
    <xf numFmtId="0" fontId="46" fillId="6" borderId="0" xfId="3" applyFont="1" applyFill="1"/>
    <xf numFmtId="0" fontId="38" fillId="0" borderId="0" xfId="3" applyFont="1"/>
    <xf numFmtId="0" fontId="28" fillId="0" borderId="0" xfId="0" applyFont="1"/>
    <xf numFmtId="0" fontId="47" fillId="0" borderId="0" xfId="0" applyFont="1"/>
    <xf numFmtId="0" fontId="48" fillId="0" borderId="0" xfId="3" applyFont="1"/>
    <xf numFmtId="0" fontId="49" fillId="0" borderId="0" xfId="0" applyFont="1"/>
    <xf numFmtId="0" fontId="23" fillId="0" borderId="0" xfId="3" applyFont="1"/>
    <xf numFmtId="0" fontId="47" fillId="0" borderId="0" xfId="3" applyFont="1"/>
    <xf numFmtId="0" fontId="50" fillId="0" borderId="0" xfId="3" applyFont="1"/>
    <xf numFmtId="0" fontId="40" fillId="0" borderId="0" xfId="3" applyFont="1"/>
    <xf numFmtId="0" fontId="28" fillId="0" borderId="0" xfId="3" applyFont="1"/>
    <xf numFmtId="0" fontId="47" fillId="0" borderId="0" xfId="3" quotePrefix="1" applyFont="1"/>
    <xf numFmtId="0" fontId="28" fillId="0" borderId="0" xfId="3" quotePrefix="1" applyFont="1"/>
    <xf numFmtId="0" fontId="24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23" fillId="0" borderId="0" xfId="0" applyFont="1"/>
    <xf numFmtId="0" fontId="45" fillId="6" borderId="0" xfId="0" applyFont="1" applyFill="1" applyAlignment="1">
      <alignment horizontal="left"/>
    </xf>
    <xf numFmtId="0" fontId="45" fillId="6" borderId="0" xfId="3" applyFont="1" applyFill="1"/>
    <xf numFmtId="0" fontId="51" fillId="0" borderId="0" xfId="3" applyFont="1"/>
    <xf numFmtId="0" fontId="24" fillId="0" borderId="0" xfId="0" applyFont="1" applyAlignment="1">
      <alignment wrapText="1"/>
    </xf>
    <xf numFmtId="0" fontId="38" fillId="0" borderId="0" xfId="0" applyFont="1"/>
    <xf numFmtId="0" fontId="25" fillId="6" borderId="0" xfId="3" applyFont="1" applyFill="1" applyAlignment="1">
      <alignment vertical="center"/>
    </xf>
    <xf numFmtId="0" fontId="45" fillId="6" borderId="0" xfId="0" applyFont="1" applyFill="1" applyAlignment="1">
      <alignment vertical="center"/>
    </xf>
    <xf numFmtId="0" fontId="24" fillId="0" borderId="0" xfId="3" applyFont="1" applyAlignment="1">
      <alignment vertical="center"/>
    </xf>
    <xf numFmtId="0" fontId="23" fillId="0" borderId="0" xfId="0" quotePrefix="1" applyFont="1" applyAlignment="1">
      <alignment vertical="center"/>
    </xf>
    <xf numFmtId="0" fontId="3" fillId="0" borderId="0" xfId="3" applyFont="1" applyAlignment="1">
      <alignment vertical="center"/>
    </xf>
    <xf numFmtId="165" fontId="22" fillId="0" borderId="15" xfId="0" applyNumberFormat="1" applyFont="1" applyBorder="1" applyAlignment="1">
      <alignment horizontal="center" vertical="center"/>
    </xf>
    <xf numFmtId="16" fontId="16" fillId="0" borderId="43" xfId="3" applyNumberFormat="1" applyFont="1" applyBorder="1" applyAlignment="1">
      <alignment horizontal="left" vertical="center"/>
    </xf>
    <xf numFmtId="16" fontId="16" fillId="0" borderId="0" xfId="3" applyNumberFormat="1" applyFont="1" applyAlignment="1">
      <alignment horizontal="left" vertical="center"/>
    </xf>
    <xf numFmtId="16" fontId="16" fillId="0" borderId="0" xfId="3" applyNumberFormat="1" applyFont="1" applyAlignment="1">
      <alignment horizontal="center" vertical="center"/>
    </xf>
    <xf numFmtId="165" fontId="59" fillId="0" borderId="0" xfId="0" applyNumberFormat="1" applyFont="1" applyAlignment="1">
      <alignment horizontal="center" vertical="center"/>
    </xf>
    <xf numFmtId="0" fontId="60" fillId="0" borderId="0" xfId="0" applyFont="1" applyAlignment="1">
      <alignment vertical="center"/>
    </xf>
    <xf numFmtId="165" fontId="59" fillId="0" borderId="15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3" fillId="0" borderId="0" xfId="0" applyFont="1"/>
    <xf numFmtId="0" fontId="40" fillId="0" borderId="0" xfId="0" applyFont="1"/>
    <xf numFmtId="0" fontId="25" fillId="0" borderId="0" xfId="3" applyFont="1"/>
    <xf numFmtId="0" fontId="45" fillId="0" borderId="0" xfId="0" applyFont="1"/>
    <xf numFmtId="0" fontId="13" fillId="0" borderId="0" xfId="0" applyFont="1"/>
    <xf numFmtId="0" fontId="64" fillId="0" borderId="0" xfId="0" applyFont="1"/>
    <xf numFmtId="0" fontId="13" fillId="2" borderId="0" xfId="0" applyFont="1" applyFill="1"/>
    <xf numFmtId="0" fontId="16" fillId="0" borderId="0" xfId="4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6" fillId="0" borderId="59" xfId="0" applyFont="1" applyBorder="1" applyAlignment="1">
      <alignment vertic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16" fontId="15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7" fontId="13" fillId="2" borderId="0" xfId="0" applyNumberFormat="1" applyFont="1" applyFill="1"/>
    <xf numFmtId="0" fontId="15" fillId="0" borderId="0" xfId="0" applyFont="1" applyAlignment="1">
      <alignment horizontal="left"/>
    </xf>
    <xf numFmtId="16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0" borderId="0" xfId="3" applyFont="1" applyAlignment="1">
      <alignment horizontal="left"/>
    </xf>
    <xf numFmtId="16" fontId="15" fillId="0" borderId="0" xfId="3" applyNumberFormat="1" applyFont="1" applyAlignment="1">
      <alignment horizontal="center"/>
    </xf>
    <xf numFmtId="3" fontId="15" fillId="0" borderId="0" xfId="3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165" fontId="13" fillId="0" borderId="0" xfId="0" applyNumberFormat="1" applyFont="1"/>
    <xf numFmtId="0" fontId="21" fillId="6" borderId="0" xfId="0" applyFont="1" applyFill="1"/>
    <xf numFmtId="0" fontId="15" fillId="0" borderId="0" xfId="0" applyFont="1"/>
    <xf numFmtId="0" fontId="67" fillId="0" borderId="0" xfId="0" applyFont="1"/>
    <xf numFmtId="0" fontId="67" fillId="0" borderId="0" xfId="3" applyFont="1"/>
    <xf numFmtId="0" fontId="21" fillId="0" borderId="0" xfId="0" applyFont="1"/>
    <xf numFmtId="165" fontId="21" fillId="0" borderId="0" xfId="0" applyNumberFormat="1" applyFont="1"/>
    <xf numFmtId="0" fontId="15" fillId="0" borderId="0" xfId="3" applyFont="1"/>
    <xf numFmtId="165" fontId="21" fillId="6" borderId="0" xfId="0" applyNumberFormat="1" applyFont="1" applyFill="1"/>
    <xf numFmtId="0" fontId="13" fillId="0" borderId="0" xfId="0" applyFont="1" applyAlignment="1">
      <alignment horizontal="left"/>
    </xf>
    <xf numFmtId="0" fontId="16" fillId="0" borderId="0" xfId="0" applyFont="1"/>
    <xf numFmtId="0" fontId="15" fillId="6" borderId="0" xfId="0" applyFont="1" applyFill="1"/>
    <xf numFmtId="0" fontId="13" fillId="6" borderId="0" xfId="0" applyFont="1" applyFill="1"/>
    <xf numFmtId="0" fontId="15" fillId="6" borderId="0" xfId="3" applyFont="1" applyFill="1"/>
    <xf numFmtId="0" fontId="15" fillId="2" borderId="0" xfId="0" applyFont="1" applyFill="1"/>
    <xf numFmtId="0" fontId="15" fillId="0" borderId="0" xfId="0" quotePrefix="1" applyFont="1"/>
    <xf numFmtId="0" fontId="16" fillId="0" borderId="0" xfId="3" applyFont="1"/>
    <xf numFmtId="167" fontId="13" fillId="0" borderId="60" xfId="0" applyNumberFormat="1" applyFont="1" applyBorder="1"/>
    <xf numFmtId="167" fontId="13" fillId="0" borderId="60" xfId="0" applyNumberFormat="1" applyFont="1" applyBorder="1" applyAlignment="1">
      <alignment vertical="center"/>
    </xf>
    <xf numFmtId="0" fontId="16" fillId="0" borderId="0" xfId="3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167" fontId="13" fillId="0" borderId="0" xfId="0" applyNumberFormat="1" applyFont="1"/>
    <xf numFmtId="0" fontId="15" fillId="0" borderId="0" xfId="5" applyFont="1"/>
    <xf numFmtId="0" fontId="22" fillId="5" borderId="74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75" xfId="0" applyFont="1" applyFill="1" applyBorder="1" applyAlignment="1">
      <alignment horizontal="center" vertical="center" wrapText="1"/>
    </xf>
    <xf numFmtId="0" fontId="26" fillId="5" borderId="59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31" fillId="5" borderId="0" xfId="0" applyFont="1" applyFill="1" applyAlignment="1">
      <alignment vertical="center"/>
    </xf>
    <xf numFmtId="0" fontId="64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16" fontId="16" fillId="0" borderId="14" xfId="3" applyNumberFormat="1" applyFont="1" applyBorder="1" applyAlignment="1">
      <alignment horizontal="center" vertical="center"/>
    </xf>
    <xf numFmtId="16" fontId="15" fillId="0" borderId="14" xfId="3" applyNumberFormat="1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67" fillId="0" borderId="82" xfId="0" applyFont="1" applyBorder="1" applyAlignment="1">
      <alignment vertical="center"/>
    </xf>
    <xf numFmtId="0" fontId="67" fillId="0" borderId="83" xfId="0" applyFont="1" applyBorder="1" applyAlignment="1">
      <alignment vertical="center"/>
    </xf>
    <xf numFmtId="0" fontId="13" fillId="0" borderId="83" xfId="0" applyFont="1" applyBorder="1"/>
    <xf numFmtId="0" fontId="15" fillId="6" borderId="0" xfId="3" applyFont="1" applyFill="1" applyAlignment="1">
      <alignment horizontal="left"/>
    </xf>
    <xf numFmtId="0" fontId="15" fillId="6" borderId="0" xfId="3" applyFont="1" applyFill="1" applyAlignment="1">
      <alignment horizontal="center"/>
    </xf>
    <xf numFmtId="3" fontId="15" fillId="6" borderId="0" xfId="3" applyNumberFormat="1" applyFont="1" applyFill="1" applyAlignment="1">
      <alignment horizontal="center"/>
    </xf>
    <xf numFmtId="165" fontId="15" fillId="6" borderId="0" xfId="0" applyNumberFormat="1" applyFont="1" applyFill="1" applyAlignment="1">
      <alignment horizontal="center"/>
    </xf>
    <xf numFmtId="0" fontId="65" fillId="4" borderId="0" xfId="0" applyFont="1" applyFill="1" applyAlignment="1">
      <alignment wrapText="1"/>
    </xf>
    <xf numFmtId="0" fontId="74" fillId="4" borderId="0" xfId="0" applyFont="1" applyFill="1" applyAlignment="1">
      <alignment wrapText="1"/>
    </xf>
    <xf numFmtId="0" fontId="13" fillId="0" borderId="82" xfId="0" applyFont="1" applyBorder="1"/>
    <xf numFmtId="0" fontId="12" fillId="0" borderId="0" xfId="0" applyFont="1" applyAlignment="1">
      <alignment horizontal="center"/>
    </xf>
    <xf numFmtId="0" fontId="66" fillId="0" borderId="0" xfId="0" applyFont="1"/>
    <xf numFmtId="0" fontId="21" fillId="6" borderId="0" xfId="3" applyFont="1" applyFill="1"/>
    <xf numFmtId="0" fontId="75" fillId="0" borderId="0" xfId="0" applyFont="1" applyAlignment="1">
      <alignment horizontal="left"/>
    </xf>
    <xf numFmtId="0" fontId="15" fillId="2" borderId="0" xfId="3" applyFont="1" applyFill="1"/>
    <xf numFmtId="0" fontId="76" fillId="0" borderId="0" xfId="0" applyFont="1" applyAlignment="1">
      <alignment horizontal="left" vertical="center"/>
    </xf>
    <xf numFmtId="0" fontId="15" fillId="2" borderId="82" xfId="0" applyFont="1" applyFill="1" applyBorder="1"/>
    <xf numFmtId="0" fontId="13" fillId="2" borderId="0" xfId="0" applyFont="1" applyFill="1" applyAlignment="1">
      <alignment horizontal="left"/>
    </xf>
    <xf numFmtId="0" fontId="13" fillId="0" borderId="84" xfId="0" applyFont="1" applyBorder="1"/>
    <xf numFmtId="0" fontId="15" fillId="2" borderId="85" xfId="0" applyFont="1" applyFill="1" applyBorder="1"/>
    <xf numFmtId="0" fontId="67" fillId="2" borderId="0" xfId="3" applyFont="1" applyFill="1"/>
    <xf numFmtId="0" fontId="13" fillId="2" borderId="85" xfId="0" applyFont="1" applyFill="1" applyBorder="1"/>
    <xf numFmtId="0" fontId="77" fillId="2" borderId="0" xfId="3" applyFont="1" applyFill="1"/>
    <xf numFmtId="0" fontId="78" fillId="2" borderId="0" xfId="3" applyFont="1" applyFill="1"/>
    <xf numFmtId="0" fontId="13" fillId="0" borderId="85" xfId="0" applyFont="1" applyBorder="1"/>
    <xf numFmtId="0" fontId="66" fillId="5" borderId="0" xfId="0" applyFont="1" applyFill="1"/>
    <xf numFmtId="0" fontId="66" fillId="7" borderId="0" xfId="0" applyFont="1" applyFill="1"/>
    <xf numFmtId="0" fontId="66" fillId="4" borderId="0" xfId="0" applyFont="1" applyFill="1"/>
    <xf numFmtId="0" fontId="79" fillId="0" borderId="0" xfId="0" applyFont="1" applyAlignment="1">
      <alignment horizontal="center" vertical="center"/>
    </xf>
    <xf numFmtId="0" fontId="79" fillId="0" borderId="85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9" fillId="0" borderId="82" xfId="0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/>
    </xf>
    <xf numFmtId="0" fontId="13" fillId="0" borderId="86" xfId="0" applyFont="1" applyBorder="1" applyAlignment="1">
      <alignment vertical="center"/>
    </xf>
    <xf numFmtId="16" fontId="16" fillId="0" borderId="88" xfId="3" applyNumberFormat="1" applyFont="1" applyBorder="1" applyAlignment="1">
      <alignment vertical="center"/>
    </xf>
    <xf numFmtId="16" fontId="15" fillId="0" borderId="88" xfId="3" applyNumberFormat="1" applyFont="1" applyBorder="1" applyAlignment="1">
      <alignment vertical="center"/>
    </xf>
    <xf numFmtId="165" fontId="22" fillId="0" borderId="87" xfId="0" applyNumberFormat="1" applyFont="1" applyBorder="1" applyAlignment="1">
      <alignment horizontal="center" vertical="center"/>
    </xf>
    <xf numFmtId="16" fontId="16" fillId="0" borderId="21" xfId="3" applyNumberFormat="1" applyFont="1" applyBorder="1" applyAlignment="1">
      <alignment vertical="center"/>
    </xf>
    <xf numFmtId="16" fontId="15" fillId="0" borderId="23" xfId="3" applyNumberFormat="1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16" fontId="15" fillId="0" borderId="21" xfId="3" applyNumberFormat="1" applyFont="1" applyBorder="1" applyAlignment="1">
      <alignment horizontal="center" vertical="center"/>
    </xf>
    <xf numFmtId="16" fontId="16" fillId="0" borderId="18" xfId="3" applyNumberFormat="1" applyFont="1" applyBorder="1" applyAlignment="1">
      <alignment vertical="center"/>
    </xf>
    <xf numFmtId="16" fontId="15" fillId="0" borderId="18" xfId="3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6" fillId="0" borderId="0" xfId="0" applyFont="1"/>
    <xf numFmtId="16" fontId="15" fillId="0" borderId="0" xfId="3" applyNumberFormat="1" applyFont="1" applyAlignment="1">
      <alignment horizontal="left"/>
    </xf>
    <xf numFmtId="165" fontId="13" fillId="0" borderId="82" xfId="0" applyNumberFormat="1" applyFont="1" applyBorder="1"/>
    <xf numFmtId="0" fontId="15" fillId="0" borderId="5" xfId="3" applyFont="1" applyBorder="1" applyAlignment="1">
      <alignment horizontal="left"/>
    </xf>
    <xf numFmtId="0" fontId="15" fillId="0" borderId="5" xfId="3" applyFont="1" applyBorder="1" applyAlignment="1">
      <alignment horizontal="center"/>
    </xf>
    <xf numFmtId="16" fontId="15" fillId="0" borderId="5" xfId="3" applyNumberFormat="1" applyFont="1" applyBorder="1" applyAlignment="1">
      <alignment horizontal="center"/>
    </xf>
    <xf numFmtId="3" fontId="15" fillId="0" borderId="5" xfId="3" applyNumberFormat="1" applyFont="1" applyBorder="1" applyAlignment="1">
      <alignment horizontal="center"/>
    </xf>
    <xf numFmtId="0" fontId="22" fillId="0" borderId="0" xfId="0" applyFont="1"/>
    <xf numFmtId="0" fontId="22" fillId="0" borderId="93" xfId="3" applyFont="1" applyBorder="1" applyAlignment="1">
      <alignment horizontal="left"/>
    </xf>
    <xf numFmtId="16" fontId="22" fillId="0" borderId="77" xfId="3" applyNumberFormat="1" applyFont="1" applyBorder="1" applyAlignment="1">
      <alignment horizontal="center"/>
    </xf>
    <xf numFmtId="3" fontId="22" fillId="0" borderId="77" xfId="3" applyNumberFormat="1" applyFont="1" applyBorder="1" applyAlignment="1">
      <alignment horizontal="center"/>
    </xf>
    <xf numFmtId="165" fontId="22" fillId="0" borderId="77" xfId="0" applyNumberFormat="1" applyFont="1" applyBorder="1" applyAlignment="1">
      <alignment horizontal="center"/>
    </xf>
    <xf numFmtId="0" fontId="22" fillId="0" borderId="77" xfId="0" applyFont="1" applyBorder="1" applyAlignment="1">
      <alignment horizontal="center"/>
    </xf>
    <xf numFmtId="0" fontId="26" fillId="0" borderId="0" xfId="3" applyFont="1"/>
    <xf numFmtId="0" fontId="22" fillId="0" borderId="0" xfId="3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2" fillId="2" borderId="0" xfId="3" applyFont="1" applyFill="1"/>
    <xf numFmtId="0" fontId="12" fillId="0" borderId="0" xfId="0" applyFont="1"/>
    <xf numFmtId="0" fontId="22" fillId="2" borderId="0" xfId="0" applyFont="1" applyFill="1"/>
    <xf numFmtId="0" fontId="13" fillId="0" borderId="0" xfId="0" applyFont="1" applyAlignment="1">
      <alignment wrapText="1"/>
    </xf>
    <xf numFmtId="0" fontId="13" fillId="8" borderId="0" xfId="0" applyFont="1" applyFill="1"/>
    <xf numFmtId="0" fontId="5" fillId="8" borderId="0" xfId="0" applyFont="1" applyFill="1" applyAlignment="1">
      <alignment vertical="center"/>
    </xf>
    <xf numFmtId="167" fontId="16" fillId="0" borderId="94" xfId="3" applyNumberFormat="1" applyFont="1" applyBorder="1" applyAlignment="1">
      <alignment vertical="center"/>
    </xf>
    <xf numFmtId="16" fontId="22" fillId="0" borderId="13" xfId="3" applyNumberFormat="1" applyFont="1" applyBorder="1" applyAlignment="1">
      <alignment horizontal="left"/>
    </xf>
    <xf numFmtId="16" fontId="22" fillId="0" borderId="14" xfId="3" applyNumberFormat="1" applyFont="1" applyBorder="1" applyAlignment="1">
      <alignment horizontal="center"/>
    </xf>
    <xf numFmtId="3" fontId="22" fillId="0" borderId="14" xfId="3" applyNumberFormat="1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6" fontId="15" fillId="0" borderId="13" xfId="3" applyNumberFormat="1" applyFont="1" applyBorder="1" applyAlignment="1">
      <alignment horizontal="left"/>
    </xf>
    <xf numFmtId="16" fontId="15" fillId="0" borderId="14" xfId="3" applyNumberFormat="1" applyFont="1" applyBorder="1" applyAlignment="1">
      <alignment horizontal="center"/>
    </xf>
    <xf numFmtId="3" fontId="15" fillId="0" borderId="14" xfId="3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93" xfId="3" applyFont="1" applyBorder="1" applyAlignment="1">
      <alignment horizontal="left"/>
    </xf>
    <xf numFmtId="0" fontId="15" fillId="0" borderId="77" xfId="3" applyFont="1" applyBorder="1" applyAlignment="1">
      <alignment horizontal="center"/>
    </xf>
    <xf numFmtId="16" fontId="15" fillId="0" borderId="77" xfId="3" applyNumberFormat="1" applyFont="1" applyBorder="1" applyAlignment="1">
      <alignment horizontal="center"/>
    </xf>
    <xf numFmtId="3" fontId="15" fillId="0" borderId="77" xfId="3" applyNumberFormat="1" applyFont="1" applyBorder="1" applyAlignment="1">
      <alignment horizontal="center"/>
    </xf>
    <xf numFmtId="0" fontId="15" fillId="0" borderId="77" xfId="0" applyFont="1" applyBorder="1" applyAlignment="1">
      <alignment horizontal="center"/>
    </xf>
    <xf numFmtId="3" fontId="13" fillId="0" borderId="0" xfId="0" applyNumberFormat="1" applyFont="1"/>
    <xf numFmtId="0" fontId="26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/>
    </xf>
    <xf numFmtId="8" fontId="13" fillId="0" borderId="0" xfId="0" applyNumberFormat="1" applyFont="1"/>
    <xf numFmtId="0" fontId="28" fillId="2" borderId="0" xfId="0" applyFont="1" applyFill="1"/>
    <xf numFmtId="0" fontId="87" fillId="2" borderId="0" xfId="0" applyFont="1" applyFill="1"/>
    <xf numFmtId="0" fontId="87" fillId="0" borderId="0" xfId="0" applyFont="1"/>
    <xf numFmtId="0" fontId="27" fillId="6" borderId="0" xfId="0" applyFont="1" applyFill="1"/>
    <xf numFmtId="0" fontId="88" fillId="0" borderId="0" xfId="3" applyFont="1"/>
    <xf numFmtId="0" fontId="16" fillId="0" borderId="0" xfId="0" applyFont="1" applyAlignment="1">
      <alignment horizontal="left" vertical="center"/>
    </xf>
    <xf numFmtId="16" fontId="15" fillId="0" borderId="13" xfId="3" applyNumberFormat="1" applyFont="1" applyBorder="1" applyAlignment="1">
      <alignment horizontal="left" vertical="center"/>
    </xf>
    <xf numFmtId="166" fontId="15" fillId="0" borderId="14" xfId="3" applyNumberFormat="1" applyFont="1" applyBorder="1" applyAlignment="1">
      <alignment horizontal="center" vertical="center"/>
    </xf>
    <xf numFmtId="0" fontId="22" fillId="5" borderId="98" xfId="0" applyFont="1" applyFill="1" applyBorder="1" applyAlignment="1">
      <alignment horizontal="center" vertical="center" wrapText="1"/>
    </xf>
    <xf numFmtId="0" fontId="91" fillId="0" borderId="0" xfId="0" applyFont="1" applyAlignment="1">
      <alignment horizontal="center" vertical="center"/>
    </xf>
    <xf numFmtId="16" fontId="15" fillId="0" borderId="1" xfId="3" applyNumberFormat="1" applyFont="1" applyBorder="1" applyAlignment="1">
      <alignment horizontal="left" vertical="center"/>
    </xf>
    <xf numFmtId="16" fontId="15" fillId="0" borderId="1" xfId="3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165" fontId="15" fillId="0" borderId="1" xfId="3" applyNumberFormat="1" applyFont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16" fontId="15" fillId="0" borderId="0" xfId="3" applyNumberFormat="1" applyFont="1" applyAlignment="1">
      <alignment horizontal="center" vertical="center"/>
    </xf>
    <xf numFmtId="3" fontId="15" fillId="0" borderId="0" xfId="3" applyNumberFormat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67" fillId="0" borderId="0" xfId="3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3" quotePrefix="1" applyFont="1" applyAlignment="1">
      <alignment vertical="center"/>
    </xf>
    <xf numFmtId="0" fontId="13" fillId="0" borderId="0" xfId="0" quotePrefix="1" applyFont="1" applyAlignment="1">
      <alignment vertical="center"/>
    </xf>
    <xf numFmtId="0" fontId="15" fillId="2" borderId="0" xfId="3" applyFont="1" applyFill="1" applyAlignment="1">
      <alignment vertical="center"/>
    </xf>
    <xf numFmtId="0" fontId="36" fillId="0" borderId="0" xfId="3" applyFont="1" applyAlignment="1">
      <alignment vertical="center"/>
    </xf>
    <xf numFmtId="0" fontId="36" fillId="2" borderId="0" xfId="3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7" fillId="2" borderId="0" xfId="3" applyFont="1" applyFill="1" applyAlignment="1">
      <alignment vertical="center"/>
    </xf>
    <xf numFmtId="0" fontId="31" fillId="4" borderId="0" xfId="3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6" fillId="0" borderId="0" xfId="3" applyFont="1" applyAlignment="1">
      <alignment vertical="center"/>
    </xf>
    <xf numFmtId="0" fontId="85" fillId="0" borderId="0" xfId="3" applyFont="1" applyAlignment="1">
      <alignment horizontal="center" vertical="center"/>
    </xf>
    <xf numFmtId="0" fontId="15" fillId="0" borderId="101" xfId="3" applyFont="1" applyBorder="1" applyAlignment="1">
      <alignment vertical="center"/>
    </xf>
    <xf numFmtId="167" fontId="15" fillId="0" borderId="101" xfId="3" applyNumberFormat="1" applyFont="1" applyBorder="1" applyAlignment="1">
      <alignment vertical="center"/>
    </xf>
    <xf numFmtId="0" fontId="86" fillId="0" borderId="0" xfId="0" applyFont="1" applyAlignment="1">
      <alignment vertical="center"/>
    </xf>
    <xf numFmtId="0" fontId="15" fillId="0" borderId="85" xfId="3" applyFont="1" applyBorder="1" applyAlignment="1">
      <alignment vertical="center"/>
    </xf>
    <xf numFmtId="167" fontId="15" fillId="0" borderId="85" xfId="3" applyNumberFormat="1" applyFont="1" applyBorder="1" applyAlignment="1">
      <alignment vertical="center"/>
    </xf>
    <xf numFmtId="4" fontId="22" fillId="0" borderId="0" xfId="3" applyNumberFormat="1" applyFont="1" applyAlignment="1">
      <alignment vertical="center"/>
    </xf>
    <xf numFmtId="0" fontId="15" fillId="0" borderId="0" xfId="5" quotePrefix="1" applyFont="1" applyAlignment="1">
      <alignment vertical="center"/>
    </xf>
    <xf numFmtId="0" fontId="15" fillId="0" borderId="0" xfId="0" quotePrefix="1" applyFont="1" applyAlignment="1">
      <alignment vertical="center"/>
    </xf>
    <xf numFmtId="0" fontId="15" fillId="0" borderId="0" xfId="5" applyFont="1" applyAlignment="1">
      <alignment vertical="center"/>
    </xf>
    <xf numFmtId="0" fontId="15" fillId="6" borderId="0" xfId="0" applyFont="1" applyFill="1" applyAlignment="1">
      <alignment vertical="center"/>
    </xf>
    <xf numFmtId="0" fontId="25" fillId="6" borderId="0" xfId="3" applyFont="1" applyFill="1" applyAlignment="1">
      <alignment horizontal="left" vertical="center"/>
    </xf>
    <xf numFmtId="0" fontId="17" fillId="4" borderId="7" xfId="4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2" fontId="17" fillId="4" borderId="8" xfId="0" applyNumberFormat="1" applyFont="1" applyFill="1" applyBorder="1" applyAlignment="1">
      <alignment horizontal="center" vertical="center" wrapText="1"/>
    </xf>
    <xf numFmtId="16" fontId="10" fillId="0" borderId="13" xfId="3" applyNumberFormat="1" applyFont="1" applyBorder="1" applyAlignment="1">
      <alignment horizontal="left"/>
    </xf>
    <xf numFmtId="0" fontId="10" fillId="0" borderId="93" xfId="3" applyFont="1" applyBorder="1" applyAlignment="1">
      <alignment horizontal="left"/>
    </xf>
    <xf numFmtId="16" fontId="10" fillId="0" borderId="77" xfId="3" applyNumberFormat="1" applyFont="1" applyBorder="1" applyAlignment="1">
      <alignment horizontal="center"/>
    </xf>
    <xf numFmtId="3" fontId="10" fillId="0" borderId="77" xfId="3" applyNumberFormat="1" applyFont="1" applyBorder="1" applyAlignment="1">
      <alignment horizontal="center"/>
    </xf>
    <xf numFmtId="0" fontId="10" fillId="0" borderId="77" xfId="3" applyFont="1" applyBorder="1" applyAlignment="1">
      <alignment horizontal="center"/>
    </xf>
    <xf numFmtId="0" fontId="10" fillId="0" borderId="0" xfId="3" applyFont="1"/>
    <xf numFmtId="0" fontId="10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3" quotePrefix="1" applyFont="1"/>
    <xf numFmtId="0" fontId="38" fillId="0" borderId="0" xfId="0" applyFont="1" applyAlignment="1">
      <alignment wrapText="1"/>
    </xf>
    <xf numFmtId="0" fontId="98" fillId="0" borderId="0" xfId="3" applyFont="1"/>
    <xf numFmtId="0" fontId="5" fillId="0" borderId="0" xfId="0" quotePrefix="1" applyFont="1"/>
    <xf numFmtId="0" fontId="10" fillId="2" borderId="0" xfId="3" applyFont="1" applyFill="1"/>
    <xf numFmtId="0" fontId="40" fillId="2" borderId="0" xfId="3" applyFont="1" applyFill="1"/>
    <xf numFmtId="0" fontId="38" fillId="2" borderId="0" xfId="0" applyFont="1" applyFill="1"/>
    <xf numFmtId="0" fontId="99" fillId="0" borderId="0" xfId="0" applyFont="1"/>
    <xf numFmtId="0" fontId="97" fillId="0" borderId="0" xfId="0" applyFont="1" applyAlignment="1">
      <alignment horizontal="center"/>
    </xf>
    <xf numFmtId="0" fontId="97" fillId="5" borderId="0" xfId="0" applyFont="1" applyFill="1" applyAlignment="1">
      <alignment horizontal="center" vertical="center" wrapText="1"/>
    </xf>
    <xf numFmtId="0" fontId="32" fillId="2" borderId="0" xfId="0" applyFont="1" applyFill="1"/>
    <xf numFmtId="0" fontId="32" fillId="0" borderId="0" xfId="0" applyFont="1"/>
    <xf numFmtId="0" fontId="39" fillId="0" borderId="0" xfId="3" quotePrefix="1" applyFont="1"/>
    <xf numFmtId="8" fontId="5" fillId="0" borderId="0" xfId="0" applyNumberFormat="1" applyFont="1"/>
    <xf numFmtId="0" fontId="39" fillId="0" borderId="0" xfId="0" applyFont="1"/>
    <xf numFmtId="165" fontId="10" fillId="0" borderId="77" xfId="0" applyNumberFormat="1" applyFont="1" applyBorder="1" applyAlignment="1">
      <alignment horizontal="center"/>
    </xf>
    <xf numFmtId="165" fontId="10" fillId="0" borderId="25" xfId="0" applyNumberFormat="1" applyFont="1" applyBorder="1" applyAlignment="1">
      <alignment horizontal="center"/>
    </xf>
    <xf numFmtId="0" fontId="22" fillId="5" borderId="102" xfId="0" applyFont="1" applyFill="1" applyBorder="1" applyAlignment="1">
      <alignment horizontal="center" vertical="center" wrapText="1"/>
    </xf>
    <xf numFmtId="0" fontId="22" fillId="5" borderId="103" xfId="0" applyFont="1" applyFill="1" applyBorder="1" applyAlignment="1">
      <alignment horizontal="center" vertical="center" wrapText="1"/>
    </xf>
    <xf numFmtId="0" fontId="64" fillId="0" borderId="0" xfId="0" applyFont="1" applyAlignment="1">
      <alignment wrapText="1"/>
    </xf>
    <xf numFmtId="0" fontId="13" fillId="0" borderId="4" xfId="0" applyFont="1" applyBorder="1"/>
    <xf numFmtId="0" fontId="64" fillId="0" borderId="4" xfId="0" applyFont="1" applyBorder="1"/>
    <xf numFmtId="0" fontId="64" fillId="2" borderId="0" xfId="0" applyFont="1" applyFill="1"/>
    <xf numFmtId="16" fontId="12" fillId="0" borderId="13" xfId="3" applyNumberFormat="1" applyFont="1" applyBorder="1" applyAlignment="1">
      <alignment horizontal="left"/>
    </xf>
    <xf numFmtId="16" fontId="12" fillId="0" borderId="14" xfId="3" applyNumberFormat="1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170" fontId="22" fillId="0" borderId="14" xfId="3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165" fontId="64" fillId="9" borderId="0" xfId="0" applyNumberFormat="1" applyFont="1" applyFill="1"/>
    <xf numFmtId="16" fontId="12" fillId="0" borderId="0" xfId="3" applyNumberFormat="1" applyFont="1" applyAlignment="1">
      <alignment horizontal="left"/>
    </xf>
    <xf numFmtId="16" fontId="22" fillId="0" borderId="0" xfId="3" applyNumberFormat="1" applyFont="1" applyAlignment="1">
      <alignment horizontal="center"/>
    </xf>
    <xf numFmtId="16" fontId="12" fillId="0" borderId="0" xfId="3" applyNumberFormat="1" applyFont="1" applyAlignment="1">
      <alignment horizontal="center"/>
    </xf>
    <xf numFmtId="3" fontId="22" fillId="0" borderId="0" xfId="3" applyNumberFormat="1" applyFont="1" applyAlignment="1">
      <alignment horizontal="center"/>
    </xf>
    <xf numFmtId="0" fontId="22" fillId="0" borderId="0" xfId="3" applyFont="1" applyAlignment="1">
      <alignment horizontal="center"/>
    </xf>
    <xf numFmtId="0" fontId="13" fillId="0" borderId="0" xfId="0" quotePrefix="1" applyFont="1"/>
    <xf numFmtId="0" fontId="86" fillId="0" borderId="0" xfId="0" applyFont="1"/>
    <xf numFmtId="0" fontId="31" fillId="0" borderId="0" xfId="0" applyFont="1" applyAlignment="1">
      <alignment horizontal="center"/>
    </xf>
    <xf numFmtId="0" fontId="8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36" fillId="0" borderId="0" xfId="3" applyFont="1"/>
    <xf numFmtId="0" fontId="69" fillId="0" borderId="0" xfId="6" applyAlignment="1">
      <alignment horizontal="left"/>
    </xf>
    <xf numFmtId="165" fontId="36" fillId="0" borderId="0" xfId="0" applyNumberFormat="1" applyFont="1"/>
    <xf numFmtId="0" fontId="103" fillId="0" borderId="107" xfId="0" applyFont="1" applyBorder="1" applyAlignment="1">
      <alignment horizontal="left"/>
    </xf>
    <xf numFmtId="0" fontId="103" fillId="0" borderId="108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67" fillId="0" borderId="0" xfId="3" applyFont="1" applyAlignment="1">
      <alignment horizontal="left" vertical="center"/>
    </xf>
    <xf numFmtId="0" fontId="22" fillId="0" borderId="0" xfId="5" quotePrefix="1" applyFont="1" applyAlignment="1">
      <alignment vertical="center"/>
    </xf>
    <xf numFmtId="16" fontId="16" fillId="0" borderId="20" xfId="3" applyNumberFormat="1" applyFont="1" applyBorder="1" applyAlignment="1">
      <alignment horizontal="left" vertical="top" wrapText="1"/>
    </xf>
    <xf numFmtId="16" fontId="16" fillId="0" borderId="21" xfId="3" applyNumberFormat="1" applyFont="1" applyBorder="1" applyAlignment="1">
      <alignment horizontal="left" vertical="top" wrapText="1"/>
    </xf>
    <xf numFmtId="0" fontId="16" fillId="0" borderId="46" xfId="3" applyFont="1" applyBorder="1" applyAlignment="1">
      <alignment horizontal="center" vertical="center" wrapText="1"/>
    </xf>
    <xf numFmtId="0" fontId="16" fillId="0" borderId="47" xfId="3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" fontId="15" fillId="9" borderId="0" xfId="3" applyNumberFormat="1" applyFont="1" applyFill="1" applyAlignment="1">
      <alignment horizontal="center"/>
    </xf>
    <xf numFmtId="3" fontId="15" fillId="9" borderId="0" xfId="3" applyNumberFormat="1" applyFont="1" applyFill="1" applyAlignment="1">
      <alignment horizontal="center"/>
    </xf>
    <xf numFmtId="165" fontId="15" fillId="9" borderId="0" xfId="0" applyNumberFormat="1" applyFont="1" applyFill="1" applyAlignment="1">
      <alignment horizontal="center"/>
    </xf>
    <xf numFmtId="0" fontId="15" fillId="9" borderId="0" xfId="3" applyFont="1" applyFill="1" applyAlignment="1">
      <alignment horizontal="left"/>
    </xf>
    <xf numFmtId="0" fontId="74" fillId="0" borderId="0" xfId="0" applyFont="1"/>
    <xf numFmtId="167" fontId="13" fillId="0" borderId="0" xfId="0" applyNumberFormat="1" applyFont="1" applyAlignment="1">
      <alignment vertical="center"/>
    </xf>
    <xf numFmtId="0" fontId="22" fillId="5" borderId="92" xfId="0" applyFont="1" applyFill="1" applyBorder="1" applyAlignment="1">
      <alignment horizontal="center" vertical="center" wrapText="1"/>
    </xf>
    <xf numFmtId="0" fontId="21" fillId="0" borderId="93" xfId="3" applyFont="1" applyBorder="1" applyAlignment="1">
      <alignment horizontal="left"/>
    </xf>
    <xf numFmtId="0" fontId="21" fillId="0" borderId="77" xfId="3" applyFont="1" applyBorder="1" applyAlignment="1">
      <alignment horizontal="center"/>
    </xf>
    <xf numFmtId="16" fontId="21" fillId="0" borderId="77" xfId="3" applyNumberFormat="1" applyFont="1" applyBorder="1" applyAlignment="1">
      <alignment horizontal="center"/>
    </xf>
    <xf numFmtId="3" fontId="21" fillId="0" borderId="77" xfId="3" applyNumberFormat="1" applyFont="1" applyBorder="1" applyAlignment="1">
      <alignment horizontal="center"/>
    </xf>
    <xf numFmtId="165" fontId="21" fillId="0" borderId="77" xfId="0" applyNumberFormat="1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5" fillId="12" borderId="0" xfId="3" applyFont="1" applyFill="1"/>
    <xf numFmtId="0" fontId="21" fillId="12" borderId="0" xfId="0" applyFont="1" applyFill="1"/>
    <xf numFmtId="0" fontId="31" fillId="13" borderId="0" xfId="0" applyFont="1" applyFill="1" applyAlignment="1">
      <alignment horizontal="center" vertical="center" wrapText="1"/>
    </xf>
    <xf numFmtId="0" fontId="22" fillId="6" borderId="0" xfId="0" applyFont="1" applyFill="1"/>
    <xf numFmtId="0" fontId="20" fillId="6" borderId="0" xfId="0" applyFont="1" applyFill="1"/>
    <xf numFmtId="0" fontId="107" fillId="6" borderId="0" xfId="0" applyFont="1" applyFill="1"/>
    <xf numFmtId="0" fontId="108" fillId="6" borderId="0" xfId="0" applyFont="1" applyFill="1"/>
    <xf numFmtId="0" fontId="109" fillId="6" borderId="0" xfId="0" applyFont="1" applyFill="1"/>
    <xf numFmtId="0" fontId="107" fillId="6" borderId="0" xfId="3" applyFont="1" applyFill="1"/>
    <xf numFmtId="0" fontId="110" fillId="2" borderId="0" xfId="0" applyFont="1" applyFill="1"/>
    <xf numFmtId="167" fontId="35" fillId="0" borderId="0" xfId="0" applyNumberFormat="1" applyFont="1" applyAlignment="1">
      <alignment horizontal="center" vertical="center" wrapText="1"/>
    </xf>
    <xf numFmtId="165" fontId="111" fillId="0" borderId="15" xfId="0" applyNumberFormat="1" applyFont="1" applyBorder="1" applyAlignment="1">
      <alignment horizontal="center" vertical="center"/>
    </xf>
    <xf numFmtId="167" fontId="16" fillId="0" borderId="94" xfId="3" applyNumberFormat="1" applyFont="1" applyBorder="1" applyAlignment="1">
      <alignment horizontal="center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118" fillId="0" borderId="0" xfId="0" applyFont="1" applyAlignment="1">
      <alignment horizontal="center" vertical="center"/>
    </xf>
    <xf numFmtId="0" fontId="59" fillId="5" borderId="74" xfId="0" applyFont="1" applyFill="1" applyBorder="1" applyAlignment="1">
      <alignment horizontal="center" vertical="center" wrapText="1"/>
    </xf>
    <xf numFmtId="0" fontId="59" fillId="5" borderId="8" xfId="0" applyFont="1" applyFill="1" applyBorder="1" applyAlignment="1">
      <alignment horizontal="center" vertical="center" wrapText="1"/>
    </xf>
    <xf numFmtId="0" fontId="59" fillId="5" borderId="75" xfId="0" applyFont="1" applyFill="1" applyBorder="1" applyAlignment="1">
      <alignment horizontal="center" vertical="center" wrapText="1"/>
    </xf>
    <xf numFmtId="0" fontId="120" fillId="5" borderId="76" xfId="0" applyFont="1" applyFill="1" applyBorder="1" applyAlignment="1">
      <alignment vertical="center"/>
    </xf>
    <xf numFmtId="0" fontId="120" fillId="5" borderId="59" xfId="0" applyFont="1" applyFill="1" applyBorder="1" applyAlignment="1">
      <alignment vertical="center"/>
    </xf>
    <xf numFmtId="0" fontId="119" fillId="2" borderId="0" xfId="0" applyFont="1" applyFill="1" applyAlignment="1">
      <alignment horizontal="center" vertical="center"/>
    </xf>
    <xf numFmtId="0" fontId="123" fillId="6" borderId="0" xfId="3" applyFont="1" applyFill="1" applyAlignment="1">
      <alignment vertical="center"/>
    </xf>
    <xf numFmtId="0" fontId="124" fillId="6" borderId="0" xfId="0" applyFont="1" applyFill="1" applyAlignment="1">
      <alignment vertical="center"/>
    </xf>
    <xf numFmtId="0" fontId="124" fillId="0" borderId="0" xfId="0" applyFont="1" applyAlignment="1">
      <alignment vertical="center"/>
    </xf>
    <xf numFmtId="0" fontId="113" fillId="6" borderId="0" xfId="0" applyFont="1" applyFill="1" applyAlignment="1">
      <alignment vertical="center"/>
    </xf>
    <xf numFmtId="0" fontId="59" fillId="0" borderId="0" xfId="3" applyFont="1" applyAlignment="1">
      <alignment vertical="center"/>
    </xf>
    <xf numFmtId="0" fontId="59" fillId="0" borderId="0" xfId="0" applyFont="1" applyAlignment="1">
      <alignment horizontal="left" vertical="center"/>
    </xf>
    <xf numFmtId="0" fontId="113" fillId="0" borderId="0" xfId="0" applyFont="1"/>
    <xf numFmtId="0" fontId="124" fillId="6" borderId="0" xfId="0" applyFont="1" applyFill="1" applyAlignment="1">
      <alignment horizontal="left" vertical="center"/>
    </xf>
    <xf numFmtId="0" fontId="123" fillId="0" borderId="0" xfId="3" applyFont="1" applyAlignment="1">
      <alignment vertical="center"/>
    </xf>
    <xf numFmtId="0" fontId="126" fillId="0" borderId="0" xfId="0" applyFont="1" applyAlignment="1">
      <alignment vertical="center"/>
    </xf>
    <xf numFmtId="0" fontId="113" fillId="0" borderId="0" xfId="3" applyFont="1" applyAlignment="1">
      <alignment vertical="center"/>
    </xf>
    <xf numFmtId="0" fontId="59" fillId="0" borderId="0" xfId="0" quotePrefix="1" applyFont="1" applyAlignment="1">
      <alignment vertical="center"/>
    </xf>
    <xf numFmtId="0" fontId="56" fillId="0" borderId="0" xfId="3" applyFont="1" applyAlignment="1">
      <alignment vertical="center"/>
    </xf>
    <xf numFmtId="0" fontId="56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129" fillId="0" borderId="0" xfId="0" applyFont="1" applyAlignment="1">
      <alignment horizontal="center" vertical="center"/>
    </xf>
    <xf numFmtId="0" fontId="128" fillId="5" borderId="0" xfId="0" applyFont="1" applyFill="1" applyAlignment="1">
      <alignment vertical="center"/>
    </xf>
    <xf numFmtId="0" fontId="128" fillId="5" borderId="17" xfId="0" applyFont="1" applyFill="1" applyBorder="1" applyAlignment="1">
      <alignment vertical="center"/>
    </xf>
    <xf numFmtId="16" fontId="57" fillId="0" borderId="43" xfId="3" applyNumberFormat="1" applyFont="1" applyBorder="1" applyAlignment="1">
      <alignment vertical="center"/>
    </xf>
    <xf numFmtId="16" fontId="57" fillId="0" borderId="0" xfId="3" applyNumberFormat="1" applyFont="1" applyAlignment="1">
      <alignment vertical="center"/>
    </xf>
    <xf numFmtId="0" fontId="56" fillId="0" borderId="114" xfId="3" applyFont="1" applyBorder="1" applyAlignment="1">
      <alignment vertical="center" wrapText="1"/>
    </xf>
    <xf numFmtId="16" fontId="56" fillId="0" borderId="117" xfId="3" applyNumberFormat="1" applyFont="1" applyBorder="1" applyAlignment="1">
      <alignment vertical="center" wrapText="1"/>
    </xf>
    <xf numFmtId="16" fontId="56" fillId="0" borderId="114" xfId="3" applyNumberFormat="1" applyFont="1" applyBorder="1" applyAlignment="1">
      <alignment vertical="center" wrapText="1"/>
    </xf>
    <xf numFmtId="16" fontId="58" fillId="0" borderId="114" xfId="3" applyNumberFormat="1" applyFont="1" applyBorder="1" applyAlignment="1">
      <alignment vertical="center"/>
    </xf>
    <xf numFmtId="165" fontId="59" fillId="0" borderId="43" xfId="0" applyNumberFormat="1" applyFont="1" applyBorder="1" applyAlignment="1">
      <alignment horizontal="center" vertical="center"/>
    </xf>
    <xf numFmtId="16" fontId="56" fillId="0" borderId="0" xfId="3" applyNumberFormat="1" applyFont="1" applyAlignment="1">
      <alignment vertical="center" wrapText="1"/>
    </xf>
    <xf numFmtId="16" fontId="58" fillId="0" borderId="50" xfId="3" applyNumberFormat="1" applyFont="1" applyBorder="1" applyAlignment="1">
      <alignment vertical="center"/>
    </xf>
    <xf numFmtId="16" fontId="58" fillId="0" borderId="50" xfId="3" applyNumberFormat="1" applyFont="1" applyBorder="1" applyAlignment="1">
      <alignment vertical="center" wrapText="1"/>
    </xf>
    <xf numFmtId="0" fontId="128" fillId="0" borderId="0" xfId="0" applyFont="1" applyAlignment="1">
      <alignment horizontal="left" vertical="center"/>
    </xf>
    <xf numFmtId="0" fontId="129" fillId="0" borderId="0" xfId="0" applyFont="1" applyAlignment="1">
      <alignment horizontal="left" vertical="center"/>
    </xf>
    <xf numFmtId="167" fontId="113" fillId="0" borderId="0" xfId="0" applyNumberFormat="1" applyFont="1" applyAlignment="1">
      <alignment horizontal="center" vertical="center"/>
    </xf>
    <xf numFmtId="165" fontId="61" fillId="0" borderId="114" xfId="0" applyNumberFormat="1" applyFont="1" applyBorder="1" applyAlignment="1">
      <alignment vertical="center"/>
    </xf>
    <xf numFmtId="16" fontId="56" fillId="0" borderId="46" xfId="3" applyNumberFormat="1" applyFont="1" applyBorder="1" applyAlignment="1">
      <alignment horizontal="center" vertical="center"/>
    </xf>
    <xf numFmtId="16" fontId="56" fillId="0" borderId="47" xfId="3" applyNumberFormat="1" applyFont="1" applyBorder="1" applyAlignment="1">
      <alignment horizontal="center" vertical="center"/>
    </xf>
    <xf numFmtId="16" fontId="56" fillId="0" borderId="48" xfId="3" applyNumberFormat="1" applyFont="1" applyBorder="1" applyAlignment="1">
      <alignment horizontal="center" vertical="center"/>
    </xf>
    <xf numFmtId="16" fontId="57" fillId="0" borderId="117" xfId="3" applyNumberFormat="1" applyFont="1" applyBorder="1" applyAlignment="1">
      <alignment vertical="center" wrapText="1"/>
    </xf>
    <xf numFmtId="16" fontId="56" fillId="0" borderId="0" xfId="3" applyNumberFormat="1" applyFont="1" applyAlignment="1">
      <alignment horizontal="left" vertical="center"/>
    </xf>
    <xf numFmtId="16" fontId="56" fillId="0" borderId="0" xfId="3" applyNumberFormat="1" applyFont="1" applyAlignment="1">
      <alignment horizontal="center" vertical="center"/>
    </xf>
    <xf numFmtId="16" fontId="11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" fontId="59" fillId="0" borderId="0" xfId="0" applyNumberFormat="1" applyFont="1" applyAlignment="1">
      <alignment horizontal="center" vertical="center"/>
    </xf>
    <xf numFmtId="0" fontId="56" fillId="0" borderId="0" xfId="3" applyFont="1" applyAlignment="1">
      <alignment horizontal="center" vertical="center"/>
    </xf>
    <xf numFmtId="16" fontId="57" fillId="0" borderId="0" xfId="3" applyNumberFormat="1" applyFont="1" applyAlignment="1">
      <alignment horizontal="center" vertical="center"/>
    </xf>
    <xf numFmtId="3" fontId="56" fillId="0" borderId="0" xfId="3" applyNumberFormat="1" applyFont="1" applyAlignment="1">
      <alignment horizontal="center" vertical="center"/>
    </xf>
    <xf numFmtId="0" fontId="56" fillId="0" borderId="0" xfId="3" applyFont="1" applyAlignment="1">
      <alignment horizontal="left" vertical="center"/>
    </xf>
    <xf numFmtId="16" fontId="57" fillId="0" borderId="0" xfId="0" applyNumberFormat="1" applyFont="1" applyAlignment="1">
      <alignment horizontal="center" vertical="center"/>
    </xf>
    <xf numFmtId="169" fontId="56" fillId="0" borderId="0" xfId="3" applyNumberFormat="1" applyFont="1" applyAlignment="1">
      <alignment horizontal="center" vertical="center"/>
    </xf>
    <xf numFmtId="49" fontId="56" fillId="0" borderId="0" xfId="3" applyNumberFormat="1" applyFont="1" applyAlignment="1">
      <alignment horizontal="center" vertical="center"/>
    </xf>
    <xf numFmtId="170" fontId="56" fillId="0" borderId="0" xfId="3" applyNumberFormat="1" applyFont="1" applyAlignment="1">
      <alignment horizontal="center" vertical="center"/>
    </xf>
    <xf numFmtId="0" fontId="119" fillId="0" borderId="6" xfId="0" applyFont="1" applyBorder="1" applyAlignment="1">
      <alignment horizontal="center" vertical="center"/>
    </xf>
    <xf numFmtId="0" fontId="119" fillId="0" borderId="0" xfId="0" applyFont="1" applyAlignment="1">
      <alignment horizontal="center" vertical="center"/>
    </xf>
    <xf numFmtId="167" fontId="13" fillId="0" borderId="60" xfId="0" applyNumberFormat="1" applyFont="1" applyBorder="1" applyAlignment="1">
      <alignment horizontal="right" vertical="center"/>
    </xf>
    <xf numFmtId="0" fontId="131" fillId="0" borderId="0" xfId="0" applyFont="1" applyAlignment="1">
      <alignment vertical="center"/>
    </xf>
    <xf numFmtId="0" fontId="13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2" fontId="13" fillId="0" borderId="0" xfId="0" quotePrefix="1" applyNumberFormat="1" applyFont="1" applyAlignment="1">
      <alignment vertical="center"/>
    </xf>
    <xf numFmtId="0" fontId="28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4" fillId="0" borderId="0" xfId="7" applyFont="1" applyAlignment="1">
      <alignment vertical="center"/>
    </xf>
    <xf numFmtId="165" fontId="22" fillId="0" borderId="19" xfId="0" applyNumberFormat="1" applyFont="1" applyBorder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7" fontId="15" fillId="0" borderId="63" xfId="3" applyNumberFormat="1" applyFont="1" applyBorder="1" applyAlignment="1">
      <alignment vertical="center" wrapText="1"/>
    </xf>
    <xf numFmtId="167" fontId="15" fillId="0" borderId="0" xfId="3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center" vertical="center" wrapText="1"/>
    </xf>
    <xf numFmtId="3" fontId="15" fillId="0" borderId="14" xfId="3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68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6" fillId="7" borderId="0" xfId="3" applyFont="1" applyFill="1"/>
    <xf numFmtId="0" fontId="22" fillId="7" borderId="0" xfId="0" applyFont="1" applyFill="1"/>
    <xf numFmtId="0" fontId="13" fillId="7" borderId="0" xfId="0" applyFont="1" applyFill="1"/>
    <xf numFmtId="16" fontId="15" fillId="0" borderId="18" xfId="3" applyNumberFormat="1" applyFont="1" applyBorder="1" applyAlignment="1">
      <alignment horizontal="center" vertical="center"/>
    </xf>
    <xf numFmtId="165" fontId="22" fillId="9" borderId="15" xfId="0" applyNumberFormat="1" applyFont="1" applyFill="1" applyBorder="1" applyAlignment="1">
      <alignment horizontal="center" vertical="center"/>
    </xf>
    <xf numFmtId="165" fontId="22" fillId="9" borderId="87" xfId="0" applyNumberFormat="1" applyFont="1" applyFill="1" applyBorder="1" applyAlignment="1">
      <alignment horizontal="center" vertical="center"/>
    </xf>
    <xf numFmtId="16" fontId="15" fillId="0" borderId="0" xfId="3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71" fontId="15" fillId="0" borderId="0" xfId="0" applyNumberFormat="1" applyFont="1" applyAlignment="1">
      <alignment horizontal="center"/>
    </xf>
    <xf numFmtId="171" fontId="13" fillId="0" borderId="0" xfId="0" applyNumberFormat="1" applyFont="1"/>
    <xf numFmtId="0" fontId="85" fillId="0" borderId="0" xfId="0" applyFont="1" applyAlignment="1">
      <alignment horizontal="center" vertical="center"/>
    </xf>
    <xf numFmtId="171" fontId="22" fillId="0" borderId="0" xfId="0" applyNumberFormat="1" applyFont="1" applyAlignment="1">
      <alignment vertical="center"/>
    </xf>
    <xf numFmtId="171" fontId="15" fillId="0" borderId="77" xfId="0" applyNumberFormat="1" applyFont="1" applyBorder="1" applyAlignment="1">
      <alignment horizontal="center"/>
    </xf>
    <xf numFmtId="171" fontId="22" fillId="0" borderId="77" xfId="0" applyNumberFormat="1" applyFont="1" applyBorder="1" applyAlignment="1">
      <alignment horizontal="center"/>
    </xf>
    <xf numFmtId="171" fontId="88" fillId="0" borderId="0" xfId="0" applyNumberFormat="1" applyFont="1" applyAlignment="1">
      <alignment horizontal="center"/>
    </xf>
    <xf numFmtId="0" fontId="133" fillId="0" borderId="0" xfId="0" applyFont="1" applyAlignment="1">
      <alignment horizontal="center" vertical="center"/>
    </xf>
    <xf numFmtId="171" fontId="5" fillId="0" borderId="0" xfId="0" applyNumberFormat="1" applyFont="1" applyAlignment="1">
      <alignment vertical="center"/>
    </xf>
    <xf numFmtId="164" fontId="15" fillId="0" borderId="14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15" fillId="0" borderId="77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71" fontId="31" fillId="0" borderId="0" xfId="0" applyNumberFormat="1" applyFont="1" applyAlignment="1">
      <alignment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71" fontId="13" fillId="0" borderId="0" xfId="3" quotePrefix="1" applyNumberFormat="1" applyFont="1" applyAlignment="1">
      <alignment horizontal="right" vertical="center"/>
    </xf>
    <xf numFmtId="164" fontId="56" fillId="0" borderId="15" xfId="3" applyNumberFormat="1" applyFont="1" applyBorder="1" applyAlignment="1">
      <alignment horizontal="center" vertical="center"/>
    </xf>
    <xf numFmtId="164" fontId="56" fillId="0" borderId="120" xfId="0" applyNumberFormat="1" applyFont="1" applyBorder="1" applyAlignment="1">
      <alignment horizontal="center" vertical="center"/>
    </xf>
    <xf numFmtId="164" fontId="56" fillId="0" borderId="119" xfId="0" applyNumberFormat="1" applyFont="1" applyBorder="1" applyAlignment="1">
      <alignment horizontal="center" vertical="center"/>
    </xf>
    <xf numFmtId="164" fontId="56" fillId="0" borderId="118" xfId="0" applyNumberFormat="1" applyFont="1" applyBorder="1" applyAlignment="1">
      <alignment horizontal="center" vertical="center"/>
    </xf>
    <xf numFmtId="164" fontId="56" fillId="0" borderId="121" xfId="0" applyNumberFormat="1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171" fontId="64" fillId="0" borderId="0" xfId="0" applyNumberFormat="1" applyFont="1" applyAlignment="1">
      <alignment vertical="center"/>
    </xf>
    <xf numFmtId="164" fontId="10" fillId="0" borderId="14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71" fontId="5" fillId="5" borderId="0" xfId="0" applyNumberFormat="1" applyFont="1" applyFill="1" applyAlignment="1">
      <alignment vertical="center"/>
    </xf>
    <xf numFmtId="164" fontId="15" fillId="0" borderId="1" xfId="3" applyNumberFormat="1" applyFont="1" applyBorder="1" applyAlignment="1">
      <alignment horizontal="center" vertical="center"/>
    </xf>
    <xf numFmtId="171" fontId="13" fillId="0" borderId="0" xfId="0" applyNumberFormat="1" applyFont="1" applyAlignment="1">
      <alignment vertical="center"/>
    </xf>
    <xf numFmtId="171" fontId="15" fillId="0" borderId="0" xfId="0" applyNumberFormat="1" applyFont="1" applyAlignment="1">
      <alignment vertical="center"/>
    </xf>
    <xf numFmtId="171" fontId="13" fillId="0" borderId="0" xfId="0" applyNumberFormat="1" applyFont="1" applyAlignment="1">
      <alignment horizontal="right" vertical="center"/>
    </xf>
    <xf numFmtId="16" fontId="16" fillId="0" borderId="20" xfId="3" applyNumberFormat="1" applyFont="1" applyBorder="1" applyAlignment="1">
      <alignment horizontal="left" vertical="top"/>
    </xf>
    <xf numFmtId="16" fontId="16" fillId="0" borderId="21" xfId="3" applyNumberFormat="1" applyFont="1" applyBorder="1" applyAlignment="1">
      <alignment horizontal="left" vertical="top"/>
    </xf>
    <xf numFmtId="16" fontId="16" fillId="0" borderId="87" xfId="3" applyNumberFormat="1" applyFont="1" applyBorder="1" applyAlignment="1">
      <alignment horizontal="left" vertical="top"/>
    </xf>
    <xf numFmtId="16" fontId="16" fillId="0" borderId="88" xfId="3" applyNumberFormat="1" applyFont="1" applyBorder="1" applyAlignment="1">
      <alignment horizontal="left" vertical="top"/>
    </xf>
    <xf numFmtId="0" fontId="16" fillId="0" borderId="62" xfId="3" applyFont="1" applyBorder="1" applyAlignment="1">
      <alignment horizontal="left" vertical="center" wrapText="1"/>
    </xf>
    <xf numFmtId="0" fontId="16" fillId="0" borderId="62" xfId="3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0" fillId="0" borderId="0" xfId="3" applyFont="1" applyAlignment="1">
      <alignment vertical="center"/>
    </xf>
    <xf numFmtId="171" fontId="22" fillId="0" borderId="19" xfId="0" applyNumberFormat="1" applyFont="1" applyBorder="1" applyAlignment="1">
      <alignment horizontal="right" vertical="center"/>
    </xf>
    <xf numFmtId="0" fontId="13" fillId="0" borderId="0" xfId="3" quotePrefix="1" applyFont="1" applyAlignment="1">
      <alignment horizontal="left" vertical="center"/>
    </xf>
    <xf numFmtId="171" fontId="22" fillId="0" borderId="0" xfId="0" applyNumberFormat="1" applyFont="1" applyAlignment="1">
      <alignment horizontal="right" vertical="center"/>
    </xf>
    <xf numFmtId="171" fontId="15" fillId="0" borderId="63" xfId="3" applyNumberFormat="1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171" fontId="15" fillId="0" borderId="0" xfId="3" applyNumberFormat="1" applyFont="1" applyAlignment="1">
      <alignment vertical="center" wrapText="1"/>
    </xf>
    <xf numFmtId="171" fontId="15" fillId="0" borderId="5" xfId="0" applyNumberFormat="1" applyFont="1" applyBorder="1" applyAlignment="1">
      <alignment horizontal="center"/>
    </xf>
    <xf numFmtId="164" fontId="15" fillId="6" borderId="0" xfId="0" applyNumberFormat="1" applyFont="1" applyFill="1" applyAlignment="1">
      <alignment horizontal="center"/>
    </xf>
    <xf numFmtId="171" fontId="15" fillId="6" borderId="0" xfId="0" applyNumberFormat="1" applyFont="1" applyFill="1" applyAlignment="1">
      <alignment horizontal="center"/>
    </xf>
    <xf numFmtId="0" fontId="15" fillId="7" borderId="0" xfId="3" applyFont="1" applyFill="1" applyAlignment="1">
      <alignment horizontal="left"/>
    </xf>
    <xf numFmtId="0" fontId="15" fillId="7" borderId="0" xfId="3" applyFont="1" applyFill="1" applyAlignment="1">
      <alignment horizontal="center"/>
    </xf>
    <xf numFmtId="16" fontId="15" fillId="7" borderId="0" xfId="3" applyNumberFormat="1" applyFont="1" applyFill="1" applyAlignment="1">
      <alignment horizontal="center"/>
    </xf>
    <xf numFmtId="3" fontId="15" fillId="7" borderId="0" xfId="3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71" fontId="15" fillId="7" borderId="0" xfId="0" applyNumberFormat="1" applyFont="1" applyFill="1" applyAlignment="1">
      <alignment horizontal="center"/>
    </xf>
    <xf numFmtId="171" fontId="15" fillId="0" borderId="0" xfId="3" applyNumberFormat="1" applyFont="1" applyAlignment="1">
      <alignment horizontal="center"/>
    </xf>
    <xf numFmtId="0" fontId="21" fillId="0" borderId="0" xfId="3" applyFont="1"/>
    <xf numFmtId="0" fontId="20" fillId="6" borderId="0" xfId="3" applyFont="1" applyFill="1"/>
    <xf numFmtId="172" fontId="22" fillId="0" borderId="87" xfId="0" applyNumberFormat="1" applyFont="1" applyBorder="1" applyAlignment="1">
      <alignment horizontal="center" vertical="center"/>
    </xf>
    <xf numFmtId="172" fontId="22" fillId="0" borderId="18" xfId="0" applyNumberFormat="1" applyFont="1" applyBorder="1" applyAlignment="1">
      <alignment horizontal="center" vertical="center"/>
    </xf>
    <xf numFmtId="16" fontId="16" fillId="0" borderId="20" xfId="3" applyNumberFormat="1" applyFont="1" applyBorder="1" applyAlignment="1">
      <alignment vertical="top" wrapText="1"/>
    </xf>
    <xf numFmtId="16" fontId="16" fillId="0" borderId="21" xfId="3" applyNumberFormat="1" applyFont="1" applyBorder="1" applyAlignment="1">
      <alignment vertical="top" wrapText="1"/>
    </xf>
    <xf numFmtId="16" fontId="16" fillId="0" borderId="20" xfId="3" applyNumberFormat="1" applyFont="1" applyBorder="1" applyAlignment="1">
      <alignment vertical="center"/>
    </xf>
    <xf numFmtId="0" fontId="15" fillId="0" borderId="0" xfId="5" quotePrefix="1" applyFont="1" applyAlignment="1">
      <alignment horizontal="left" vertical="center"/>
    </xf>
    <xf numFmtId="0" fontId="71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16" fillId="5" borderId="78" xfId="4" applyFont="1" applyFill="1" applyBorder="1" applyAlignment="1">
      <alignment horizontal="center" vertical="center"/>
    </xf>
    <xf numFmtId="0" fontId="16" fillId="5" borderId="80" xfId="4" applyFont="1" applyFill="1" applyBorder="1" applyAlignment="1">
      <alignment horizontal="center" vertical="center"/>
    </xf>
    <xf numFmtId="0" fontId="105" fillId="5" borderId="79" xfId="0" applyFont="1" applyFill="1" applyBorder="1" applyAlignment="1">
      <alignment horizontal="center" vertical="center"/>
    </xf>
    <xf numFmtId="0" fontId="105" fillId="5" borderId="81" xfId="0" applyFont="1" applyFill="1" applyBorder="1" applyAlignment="1">
      <alignment horizontal="center" vertical="center"/>
    </xf>
    <xf numFmtId="0" fontId="16" fillId="5" borderId="79" xfId="0" applyFont="1" applyFill="1" applyBorder="1" applyAlignment="1">
      <alignment horizontal="center" vertical="center" wrapText="1"/>
    </xf>
    <xf numFmtId="0" fontId="16" fillId="5" borderId="81" xfId="0" applyFont="1" applyFill="1" applyBorder="1" applyAlignment="1">
      <alignment horizontal="center" vertical="center" wrapText="1"/>
    </xf>
    <xf numFmtId="2" fontId="16" fillId="5" borderId="79" xfId="0" applyNumberFormat="1" applyFont="1" applyFill="1" applyBorder="1" applyAlignment="1">
      <alignment horizontal="center" vertical="center" wrapText="1"/>
    </xf>
    <xf numFmtId="2" fontId="16" fillId="5" borderId="81" xfId="0" applyNumberFormat="1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16" fontId="16" fillId="0" borderId="20" xfId="3" applyNumberFormat="1" applyFont="1" applyBorder="1" applyAlignment="1">
      <alignment horizontal="left" vertical="top"/>
    </xf>
    <xf numFmtId="16" fontId="16" fillId="0" borderId="21" xfId="3" applyNumberFormat="1" applyFont="1" applyBorder="1" applyAlignment="1">
      <alignment horizontal="left" vertical="top"/>
    </xf>
    <xf numFmtId="16" fontId="16" fillId="0" borderId="20" xfId="3" applyNumberFormat="1" applyFont="1" applyBorder="1" applyAlignment="1">
      <alignment horizontal="left" vertical="top" wrapText="1"/>
    </xf>
    <xf numFmtId="16" fontId="16" fillId="0" borderId="21" xfId="3" applyNumberFormat="1" applyFont="1" applyBorder="1" applyAlignment="1">
      <alignment horizontal="left" vertical="top" wrapText="1"/>
    </xf>
    <xf numFmtId="0" fontId="73" fillId="6" borderId="0" xfId="0" applyFont="1" applyFill="1" applyAlignment="1">
      <alignment horizontal="center" vertical="center"/>
    </xf>
    <xf numFmtId="0" fontId="66" fillId="5" borderId="0" xfId="0" applyFont="1" applyFill="1" applyAlignment="1">
      <alignment horizontal="left"/>
    </xf>
    <xf numFmtId="16" fontId="16" fillId="0" borderId="87" xfId="3" applyNumberFormat="1" applyFont="1" applyBorder="1" applyAlignment="1">
      <alignment horizontal="left" vertical="top"/>
    </xf>
    <xf numFmtId="16" fontId="16" fillId="0" borderId="88" xfId="3" applyNumberFormat="1" applyFont="1" applyBorder="1" applyAlignment="1">
      <alignment horizontal="left" vertical="top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8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0" fontId="12" fillId="5" borderId="41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2" fontId="12" fillId="5" borderId="41" xfId="0" applyNumberFormat="1" applyFont="1" applyFill="1" applyBorder="1" applyAlignment="1">
      <alignment horizontal="center" vertical="center" wrapText="1"/>
    </xf>
    <xf numFmtId="2" fontId="12" fillId="5" borderId="8" xfId="0" applyNumberFormat="1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22" fillId="5" borderId="54" xfId="0" applyFont="1" applyFill="1" applyBorder="1" applyAlignment="1">
      <alignment horizontal="center" vertical="center" wrapText="1"/>
    </xf>
    <xf numFmtId="0" fontId="22" fillId="5" borderId="56" xfId="0" applyFont="1" applyFill="1" applyBorder="1" applyAlignment="1">
      <alignment horizontal="center" vertical="center" wrapText="1"/>
    </xf>
    <xf numFmtId="0" fontId="22" fillId="5" borderId="57" xfId="0" applyFont="1" applyFill="1" applyBorder="1" applyAlignment="1">
      <alignment horizontal="center" vertical="center" wrapText="1"/>
    </xf>
    <xf numFmtId="0" fontId="22" fillId="5" borderId="58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65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0" fontId="65" fillId="4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3" fillId="0" borderId="0" xfId="0" applyFont="1" applyAlignment="1">
      <alignment horizontal="left" vertical="top"/>
    </xf>
    <xf numFmtId="0" fontId="65" fillId="5" borderId="0" xfId="0" applyFont="1" applyFill="1" applyAlignment="1">
      <alignment horizontal="left"/>
    </xf>
    <xf numFmtId="0" fontId="66" fillId="5" borderId="0" xfId="0" applyFont="1" applyFill="1" applyAlignment="1">
      <alignment horizontal="center"/>
    </xf>
    <xf numFmtId="0" fontId="16" fillId="0" borderId="60" xfId="3" applyFont="1" applyBorder="1" applyAlignment="1">
      <alignment horizontal="left"/>
    </xf>
    <xf numFmtId="16" fontId="16" fillId="0" borderId="64" xfId="3" applyNumberFormat="1" applyFont="1" applyBorder="1" applyAlignment="1">
      <alignment horizontal="left" vertical="center" wrapText="1"/>
    </xf>
    <xf numFmtId="16" fontId="16" fillId="0" borderId="65" xfId="3" applyNumberFormat="1" applyFont="1" applyBorder="1" applyAlignment="1">
      <alignment horizontal="left" vertical="center" wrapText="1"/>
    </xf>
    <xf numFmtId="16" fontId="16" fillId="0" borderId="66" xfId="3" applyNumberFormat="1" applyFont="1" applyBorder="1" applyAlignment="1">
      <alignment horizontal="left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16" fontId="16" fillId="0" borderId="45" xfId="3" applyNumberFormat="1" applyFont="1" applyBorder="1" applyAlignment="1">
      <alignment horizontal="left" vertical="center" wrapText="1"/>
    </xf>
    <xf numFmtId="16" fontId="16" fillId="0" borderId="45" xfId="3" applyNumberFormat="1" applyFont="1" applyBorder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0" fontId="31" fillId="5" borderId="17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16" fillId="0" borderId="61" xfId="3" applyFont="1" applyBorder="1" applyAlignment="1">
      <alignment horizontal="left" vertical="center" wrapText="1"/>
    </xf>
    <xf numFmtId="0" fontId="16" fillId="0" borderId="62" xfId="3" applyFont="1" applyBorder="1" applyAlignment="1">
      <alignment horizontal="left" vertical="center" wrapText="1"/>
    </xf>
    <xf numFmtId="0" fontId="16" fillId="0" borderId="63" xfId="3" applyFont="1" applyBorder="1" applyAlignment="1">
      <alignment horizontal="left" vertical="center" wrapText="1"/>
    </xf>
    <xf numFmtId="0" fontId="16" fillId="0" borderId="112" xfId="3" applyFont="1" applyBorder="1" applyAlignment="1">
      <alignment horizontal="left" vertical="center" wrapText="1"/>
    </xf>
    <xf numFmtId="0" fontId="16" fillId="0" borderId="61" xfId="3" applyFont="1" applyBorder="1" applyAlignment="1">
      <alignment horizontal="left" wrapText="1"/>
    </xf>
    <xf numFmtId="0" fontId="16" fillId="0" borderId="62" xfId="3" applyFont="1" applyBorder="1" applyAlignment="1">
      <alignment horizontal="left" wrapText="1"/>
    </xf>
    <xf numFmtId="0" fontId="16" fillId="0" borderId="63" xfId="3" applyFont="1" applyBorder="1" applyAlignment="1">
      <alignment horizontal="left" wrapText="1"/>
    </xf>
    <xf numFmtId="16" fontId="16" fillId="0" borderId="105" xfId="3" applyNumberFormat="1" applyFont="1" applyBorder="1" applyAlignment="1">
      <alignment horizontal="left" vertical="center" wrapText="1"/>
    </xf>
    <xf numFmtId="16" fontId="16" fillId="0" borderId="106" xfId="3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2" fillId="0" borderId="0" xfId="0" applyFont="1" applyAlignment="1">
      <alignment horizontal="center"/>
    </xf>
    <xf numFmtId="0" fontId="106" fillId="0" borderId="113" xfId="0" applyFont="1" applyBorder="1" applyAlignment="1">
      <alignment horizontal="left" vertical="center"/>
    </xf>
    <xf numFmtId="0" fontId="31" fillId="0" borderId="113" xfId="0" applyFont="1" applyBorder="1" applyAlignment="1">
      <alignment horizontal="center" vertical="center"/>
    </xf>
    <xf numFmtId="1" fontId="22" fillId="9" borderId="0" xfId="0" applyNumberFormat="1" applyFont="1" applyFill="1" applyAlignment="1">
      <alignment horizontal="center"/>
    </xf>
    <xf numFmtId="0" fontId="22" fillId="9" borderId="0" xfId="0" applyFont="1" applyFill="1" applyAlignment="1">
      <alignment horizontal="center"/>
    </xf>
    <xf numFmtId="168" fontId="22" fillId="9" borderId="0" xfId="0" applyNumberFormat="1" applyFont="1" applyFill="1" applyAlignment="1">
      <alignment horizontal="center"/>
    </xf>
    <xf numFmtId="167" fontId="22" fillId="9" borderId="0" xfId="0" applyNumberFormat="1" applyFont="1" applyFill="1" applyAlignment="1">
      <alignment horizontal="center"/>
    </xf>
    <xf numFmtId="165" fontId="22" fillId="9" borderId="0" xfId="0" applyNumberFormat="1" applyFont="1" applyFill="1" applyAlignment="1">
      <alignment horizontal="center"/>
    </xf>
    <xf numFmtId="0" fontId="80" fillId="0" borderId="0" xfId="0" applyFont="1" applyAlignment="1">
      <alignment horizontal="center"/>
    </xf>
    <xf numFmtId="0" fontId="31" fillId="13" borderId="0" xfId="0" applyFont="1" applyFill="1" applyAlignment="1">
      <alignment horizontal="center" vertical="center"/>
    </xf>
    <xf numFmtId="0" fontId="31" fillId="13" borderId="16" xfId="0" applyFont="1" applyFill="1" applyBorder="1" applyAlignment="1">
      <alignment horizontal="center" vertical="center"/>
    </xf>
    <xf numFmtId="0" fontId="31" fillId="13" borderId="17" xfId="0" applyFont="1" applyFill="1" applyBorder="1" applyAlignment="1">
      <alignment horizontal="center" vertical="center"/>
    </xf>
    <xf numFmtId="16" fontId="16" fillId="0" borderId="44" xfId="3" applyNumberFormat="1" applyFont="1" applyBorder="1" applyAlignment="1">
      <alignment horizontal="left" vertical="center"/>
    </xf>
    <xf numFmtId="0" fontId="19" fillId="1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81" fillId="0" borderId="0" xfId="0" applyFont="1" applyAlignment="1">
      <alignment horizontal="center"/>
    </xf>
    <xf numFmtId="0" fontId="12" fillId="5" borderId="89" xfId="0" applyFont="1" applyFill="1" applyBorder="1" applyAlignment="1">
      <alignment horizontal="center" vertical="center" wrapText="1"/>
    </xf>
    <xf numFmtId="0" fontId="12" fillId="5" borderId="90" xfId="0" applyFont="1" applyFill="1" applyBorder="1" applyAlignment="1">
      <alignment horizontal="center" vertical="center"/>
    </xf>
    <xf numFmtId="0" fontId="12" fillId="5" borderId="91" xfId="0" applyFont="1" applyFill="1" applyBorder="1" applyAlignment="1">
      <alignment horizontal="center" vertical="center"/>
    </xf>
    <xf numFmtId="0" fontId="15" fillId="0" borderId="46" xfId="3" applyFont="1" applyBorder="1" applyAlignment="1">
      <alignment horizontal="left" vertical="top" wrapText="1"/>
    </xf>
    <xf numFmtId="0" fontId="15" fillId="0" borderId="47" xfId="3" applyFont="1" applyBorder="1" applyAlignment="1">
      <alignment horizontal="left" vertical="top" wrapText="1"/>
    </xf>
    <xf numFmtId="0" fontId="15" fillId="0" borderId="48" xfId="3" applyFont="1" applyBorder="1" applyAlignment="1">
      <alignment horizontal="left" vertical="top" wrapText="1"/>
    </xf>
    <xf numFmtId="0" fontId="16" fillId="0" borderId="46" xfId="3" applyFont="1" applyBorder="1" applyAlignment="1">
      <alignment horizontal="center" vertical="center" wrapText="1"/>
    </xf>
    <xf numFmtId="0" fontId="16" fillId="0" borderId="47" xfId="3" applyFont="1" applyBorder="1" applyAlignment="1">
      <alignment horizontal="center" vertical="center" wrapText="1"/>
    </xf>
    <xf numFmtId="0" fontId="36" fillId="0" borderId="46" xfId="3" applyFont="1" applyBorder="1" applyAlignment="1">
      <alignment horizontal="left" vertical="top" wrapText="1"/>
    </xf>
    <xf numFmtId="0" fontId="16" fillId="0" borderId="46" xfId="3" applyFont="1" applyBorder="1" applyAlignment="1">
      <alignment horizontal="left" vertical="center" wrapText="1"/>
    </xf>
    <xf numFmtId="0" fontId="16" fillId="0" borderId="47" xfId="3" applyFont="1" applyBorder="1" applyAlignment="1">
      <alignment horizontal="left" vertical="center" wrapText="1"/>
    </xf>
    <xf numFmtId="0" fontId="16" fillId="0" borderId="48" xfId="3" applyFont="1" applyBorder="1" applyAlignment="1">
      <alignment horizontal="left" vertical="center" wrapText="1"/>
    </xf>
    <xf numFmtId="16" fontId="16" fillId="0" borderId="49" xfId="3" applyNumberFormat="1" applyFont="1" applyBorder="1" applyAlignment="1">
      <alignment horizontal="left" vertical="top" wrapText="1"/>
    </xf>
    <xf numFmtId="16" fontId="16" fillId="0" borderId="47" xfId="3" applyNumberFormat="1" applyFont="1" applyBorder="1" applyAlignment="1">
      <alignment horizontal="left" vertical="top" wrapText="1"/>
    </xf>
    <xf numFmtId="16" fontId="16" fillId="0" borderId="95" xfId="3" applyNumberFormat="1" applyFont="1" applyBorder="1" applyAlignment="1">
      <alignment horizontal="center" vertical="center"/>
    </xf>
    <xf numFmtId="16" fontId="16" fillId="0" borderId="47" xfId="3" applyNumberFormat="1" applyFont="1" applyBorder="1" applyAlignment="1">
      <alignment horizontal="center" vertical="center"/>
    </xf>
    <xf numFmtId="16" fontId="16" fillId="0" borderId="96" xfId="3" applyNumberFormat="1" applyFont="1" applyBorder="1" applyAlignment="1">
      <alignment horizontal="center" vertical="center"/>
    </xf>
    <xf numFmtId="16" fontId="16" fillId="0" borderId="47" xfId="3" applyNumberFormat="1" applyFont="1" applyBorder="1" applyAlignment="1">
      <alignment horizontal="left" vertical="center" wrapText="1"/>
    </xf>
    <xf numFmtId="0" fontId="82" fillId="4" borderId="0" xfId="0" applyFont="1" applyFill="1" applyAlignment="1">
      <alignment horizontal="center"/>
    </xf>
    <xf numFmtId="0" fontId="73" fillId="0" borderId="0" xfId="0" applyFont="1" applyAlignment="1">
      <alignment horizontal="left" wrapText="1"/>
    </xf>
    <xf numFmtId="16" fontId="16" fillId="0" borderId="97" xfId="3" applyNumberFormat="1" applyFont="1" applyBorder="1" applyAlignment="1">
      <alignment horizontal="left" vertical="center" wrapText="1"/>
    </xf>
    <xf numFmtId="0" fontId="65" fillId="0" borderId="0" xfId="0" applyFont="1" applyAlignment="1">
      <alignment horizontal="center"/>
    </xf>
    <xf numFmtId="171" fontId="15" fillId="0" borderId="20" xfId="0" applyNumberFormat="1" applyFont="1" applyBorder="1" applyAlignment="1">
      <alignment horizontal="center"/>
    </xf>
    <xf numFmtId="171" fontId="15" fillId="0" borderId="23" xfId="0" applyNumberFormat="1" applyFont="1" applyBorder="1" applyAlignment="1">
      <alignment horizontal="center"/>
    </xf>
    <xf numFmtId="171" fontId="22" fillId="0" borderId="15" xfId="0" applyNumberFormat="1" applyFont="1" applyBorder="1" applyAlignment="1">
      <alignment horizontal="center"/>
    </xf>
    <xf numFmtId="171" fontId="22" fillId="0" borderId="13" xfId="0" applyNumberFormat="1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93" xfId="0" applyFont="1" applyBorder="1" applyAlignment="1">
      <alignment horizontal="center"/>
    </xf>
    <xf numFmtId="168" fontId="15" fillId="0" borderId="20" xfId="0" applyNumberFormat="1" applyFont="1" applyBorder="1" applyAlignment="1">
      <alignment horizontal="center"/>
    </xf>
    <xf numFmtId="168" fontId="15" fillId="0" borderId="23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168" fontId="22" fillId="0" borderId="20" xfId="0" applyNumberFormat="1" applyFont="1" applyBorder="1" applyAlignment="1">
      <alignment horizontal="center"/>
    </xf>
    <xf numFmtId="168" fontId="22" fillId="0" borderId="23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" fontId="15" fillId="0" borderId="23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171" fontId="22" fillId="0" borderId="20" xfId="0" applyNumberFormat="1" applyFont="1" applyBorder="1" applyAlignment="1">
      <alignment horizontal="center"/>
    </xf>
    <xf numFmtId="171" fontId="22" fillId="0" borderId="2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168" fontId="15" fillId="0" borderId="26" xfId="0" applyNumberFormat="1" applyFont="1" applyBorder="1" applyAlignment="1">
      <alignment horizontal="center"/>
    </xf>
    <xf numFmtId="171" fontId="15" fillId="0" borderId="2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0" fontId="19" fillId="5" borderId="0" xfId="0" applyFont="1" applyFill="1" applyAlignment="1">
      <alignment horizontal="center" vertical="center" wrapText="1"/>
    </xf>
    <xf numFmtId="0" fontId="65" fillId="5" borderId="0" xfId="0" applyFont="1" applyFill="1" applyAlignment="1">
      <alignment horizontal="center"/>
    </xf>
    <xf numFmtId="16" fontId="16" fillId="0" borderId="43" xfId="3" applyNumberFormat="1" applyFont="1" applyBorder="1" applyAlignment="1">
      <alignment horizontal="left" vertical="center"/>
    </xf>
    <xf numFmtId="16" fontId="16" fillId="0" borderId="0" xfId="3" applyNumberFormat="1" applyFont="1" applyAlignment="1">
      <alignment horizontal="left" vertical="center"/>
    </xf>
    <xf numFmtId="16" fontId="16" fillId="0" borderId="52" xfId="3" applyNumberFormat="1" applyFont="1" applyBorder="1" applyAlignment="1">
      <alignment horizontal="left" vertical="center"/>
    </xf>
    <xf numFmtId="16" fontId="16" fillId="0" borderId="49" xfId="3" applyNumberFormat="1" applyFont="1" applyBorder="1" applyAlignment="1">
      <alignment horizontal="left" vertical="center" wrapText="1"/>
    </xf>
    <xf numFmtId="16" fontId="16" fillId="0" borderId="47" xfId="3" applyNumberFormat="1" applyFont="1" applyBorder="1" applyAlignment="1">
      <alignment horizontal="left" vertical="center"/>
    </xf>
    <xf numFmtId="0" fontId="112" fillId="0" borderId="114" xfId="3" applyFont="1" applyBorder="1" applyAlignment="1">
      <alignment horizontal="center" vertical="center"/>
    </xf>
    <xf numFmtId="0" fontId="112" fillId="0" borderId="115" xfId="3" applyFont="1" applyBorder="1" applyAlignment="1">
      <alignment horizontal="center" vertical="center"/>
    </xf>
    <xf numFmtId="0" fontId="15" fillId="0" borderId="51" xfId="3" applyFont="1" applyBorder="1" applyAlignment="1">
      <alignment horizontal="left" vertical="top" wrapText="1"/>
    </xf>
    <xf numFmtId="0" fontId="15" fillId="0" borderId="0" xfId="3" applyFont="1" applyAlignment="1">
      <alignment horizontal="left" vertical="top" wrapText="1"/>
    </xf>
    <xf numFmtId="0" fontId="15" fillId="0" borderId="116" xfId="3" applyFont="1" applyBorder="1" applyAlignment="1">
      <alignment horizontal="left" vertical="top" wrapText="1"/>
    </xf>
    <xf numFmtId="0" fontId="15" fillId="0" borderId="114" xfId="3" applyFont="1" applyBorder="1" applyAlignment="1">
      <alignment horizontal="left" vertical="center" wrapText="1"/>
    </xf>
    <xf numFmtId="0" fontId="34" fillId="0" borderId="114" xfId="3" applyFont="1" applyBorder="1" applyAlignment="1">
      <alignment horizontal="center" vertical="center"/>
    </xf>
    <xf numFmtId="0" fontId="34" fillId="0" borderId="115" xfId="3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66" fillId="5" borderId="0" xfId="0" applyFont="1" applyFill="1" applyAlignment="1">
      <alignment horizontal="center" wrapText="1"/>
    </xf>
    <xf numFmtId="16" fontId="15" fillId="0" borderId="88" xfId="3" applyNumberFormat="1" applyFont="1" applyBorder="1" applyAlignment="1">
      <alignment horizontal="center" vertical="center"/>
    </xf>
    <xf numFmtId="16" fontId="15" fillId="0" borderId="104" xfId="3" applyNumberFormat="1" applyFont="1" applyBorder="1" applyAlignment="1">
      <alignment horizontal="center" vertical="center"/>
    </xf>
    <xf numFmtId="16" fontId="15" fillId="0" borderId="21" xfId="3" applyNumberFormat="1" applyFont="1" applyBorder="1" applyAlignment="1">
      <alignment horizontal="center" vertical="center"/>
    </xf>
    <xf numFmtId="16" fontId="15" fillId="0" borderId="23" xfId="3" applyNumberFormat="1" applyFont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84" fillId="4" borderId="0" xfId="0" applyFont="1" applyFill="1" applyAlignment="1">
      <alignment horizontal="center"/>
    </xf>
    <xf numFmtId="0" fontId="66" fillId="4" borderId="0" xfId="0" applyFont="1" applyFill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65" fillId="10" borderId="0" xfId="0" applyFont="1" applyFill="1" applyAlignment="1">
      <alignment horizontal="center"/>
    </xf>
    <xf numFmtId="0" fontId="65" fillId="11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/>
    </xf>
    <xf numFmtId="0" fontId="122" fillId="4" borderId="0" xfId="0" applyFont="1" applyFill="1" applyAlignment="1">
      <alignment horizontal="left" vertical="center"/>
    </xf>
    <xf numFmtId="0" fontId="122" fillId="5" borderId="0" xfId="0" applyFont="1" applyFill="1" applyAlignment="1">
      <alignment horizontal="left" vertical="center"/>
    </xf>
    <xf numFmtId="0" fontId="122" fillId="5" borderId="0" xfId="0" applyFont="1" applyFill="1" applyAlignment="1">
      <alignment horizontal="left" vertical="center" wrapText="1"/>
    </xf>
    <xf numFmtId="0" fontId="114" fillId="0" borderId="0" xfId="0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7" fillId="0" borderId="0" xfId="0" applyFont="1" applyAlignment="1">
      <alignment horizontal="center" vertical="center"/>
    </xf>
    <xf numFmtId="0" fontId="119" fillId="5" borderId="67" xfId="4" applyFont="1" applyFill="1" applyBorder="1" applyAlignment="1">
      <alignment horizontal="center" vertical="center" wrapText="1"/>
    </xf>
    <xf numFmtId="0" fontId="119" fillId="5" borderId="73" xfId="4" applyFont="1" applyFill="1" applyBorder="1" applyAlignment="1">
      <alignment horizontal="center" vertical="center"/>
    </xf>
    <xf numFmtId="0" fontId="119" fillId="5" borderId="68" xfId="0" applyFont="1" applyFill="1" applyBorder="1" applyAlignment="1">
      <alignment horizontal="center" vertical="center"/>
    </xf>
    <xf numFmtId="0" fontId="119" fillId="5" borderId="8" xfId="0" applyFont="1" applyFill="1" applyBorder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9" fillId="5" borderId="68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2" fontId="119" fillId="5" borderId="68" xfId="0" applyNumberFormat="1" applyFont="1" applyFill="1" applyBorder="1" applyAlignment="1">
      <alignment horizontal="center" vertical="center" wrapText="1"/>
    </xf>
    <xf numFmtId="2" fontId="119" fillId="5" borderId="8" xfId="0" applyNumberFormat="1" applyFont="1" applyFill="1" applyBorder="1" applyAlignment="1">
      <alignment horizontal="center" vertical="center" wrapText="1"/>
    </xf>
    <xf numFmtId="0" fontId="119" fillId="5" borderId="69" xfId="0" applyFont="1" applyFill="1" applyBorder="1" applyAlignment="1">
      <alignment horizontal="center" vertical="center" wrapText="1"/>
    </xf>
    <xf numFmtId="0" fontId="119" fillId="5" borderId="9" xfId="0" applyFont="1" applyFill="1" applyBorder="1" applyAlignment="1">
      <alignment horizontal="center" vertical="center" wrapText="1"/>
    </xf>
    <xf numFmtId="0" fontId="119" fillId="5" borderId="70" xfId="0" applyFont="1" applyFill="1" applyBorder="1" applyAlignment="1">
      <alignment horizontal="center" vertical="center" wrapText="1"/>
    </xf>
    <xf numFmtId="0" fontId="119" fillId="5" borderId="71" xfId="0" applyFont="1" applyFill="1" applyBorder="1" applyAlignment="1">
      <alignment horizontal="center" vertical="center"/>
    </xf>
    <xf numFmtId="0" fontId="119" fillId="5" borderId="72" xfId="0" applyFont="1" applyFill="1" applyBorder="1" applyAlignment="1">
      <alignment horizontal="center" vertical="center"/>
    </xf>
    <xf numFmtId="16" fontId="56" fillId="0" borderId="46" xfId="3" applyNumberFormat="1" applyFont="1" applyBorder="1" applyAlignment="1">
      <alignment horizontal="center" vertical="center"/>
    </xf>
    <xf numFmtId="16" fontId="56" fillId="0" borderId="47" xfId="3" applyNumberFormat="1" applyFont="1" applyBorder="1" applyAlignment="1">
      <alignment horizontal="center" vertical="center"/>
    </xf>
    <xf numFmtId="16" fontId="56" fillId="0" borderId="48" xfId="3" applyNumberFormat="1" applyFont="1" applyBorder="1" applyAlignment="1">
      <alignment horizontal="center" vertical="center"/>
    </xf>
    <xf numFmtId="0" fontId="128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7" fillId="4" borderId="28" xfId="4" applyFont="1" applyFill="1" applyBorder="1" applyAlignment="1">
      <alignment horizontal="center" vertical="center"/>
    </xf>
    <xf numFmtId="0" fontId="17" fillId="4" borderId="33" xfId="4" applyFont="1" applyFill="1" applyBorder="1" applyAlignment="1">
      <alignment horizontal="center" vertical="center"/>
    </xf>
    <xf numFmtId="0" fontId="17" fillId="4" borderId="38" xfId="4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2" fontId="17" fillId="4" borderId="29" xfId="0" applyNumberFormat="1" applyFont="1" applyFill="1" applyBorder="1" applyAlignment="1">
      <alignment horizontal="center" vertical="center" wrapText="1"/>
    </xf>
    <xf numFmtId="2" fontId="17" fillId="4" borderId="0" xfId="0" applyNumberFormat="1" applyFont="1" applyFill="1" applyAlignment="1">
      <alignment horizontal="center" vertical="center" wrapText="1"/>
    </xf>
    <xf numFmtId="2" fontId="17" fillId="4" borderId="39" xfId="0" applyNumberFormat="1" applyFont="1" applyFill="1" applyBorder="1" applyAlignment="1">
      <alignment horizontal="center" vertical="center" wrapText="1"/>
    </xf>
    <xf numFmtId="0" fontId="41" fillId="4" borderId="30" xfId="0" applyFont="1" applyFill="1" applyBorder="1" applyAlignment="1">
      <alignment horizontal="center" vertical="center" wrapText="1"/>
    </xf>
    <xf numFmtId="0" fontId="41" fillId="4" borderId="31" xfId="0" applyFont="1" applyFill="1" applyBorder="1" applyAlignment="1">
      <alignment horizontal="center" vertical="center"/>
    </xf>
    <xf numFmtId="0" fontId="41" fillId="4" borderId="34" xfId="0" applyFont="1" applyFill="1" applyBorder="1" applyAlignment="1">
      <alignment horizontal="center" vertical="center"/>
    </xf>
    <xf numFmtId="0" fontId="41" fillId="4" borderId="35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5" fillId="4" borderId="37" xfId="0" applyFont="1" applyFill="1" applyBorder="1" applyAlignment="1">
      <alignment horizontal="center" wrapText="1"/>
    </xf>
    <xf numFmtId="16" fontId="16" fillId="0" borderId="45" xfId="3" applyNumberFormat="1" applyFont="1" applyBorder="1" applyAlignment="1">
      <alignment horizontal="center" vertical="center"/>
    </xf>
    <xf numFmtId="0" fontId="42" fillId="4" borderId="40" xfId="0" applyFont="1" applyFill="1" applyBorder="1" applyAlignment="1">
      <alignment horizontal="center" vertical="center"/>
    </xf>
    <xf numFmtId="0" fontId="42" fillId="4" borderId="41" xfId="0" applyFont="1" applyFill="1" applyBorder="1" applyAlignment="1">
      <alignment horizontal="center" vertical="center"/>
    </xf>
    <xf numFmtId="0" fontId="42" fillId="4" borderId="11" xfId="0" applyFont="1" applyFill="1" applyBorder="1" applyAlignment="1">
      <alignment horizontal="center" vertical="center"/>
    </xf>
    <xf numFmtId="0" fontId="42" fillId="4" borderId="12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left"/>
    </xf>
    <xf numFmtId="0" fontId="44" fillId="5" borderId="0" xfId="0" applyFont="1" applyFill="1" applyAlignment="1">
      <alignment horizontal="left"/>
    </xf>
    <xf numFmtId="0" fontId="44" fillId="5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6" fontId="16" fillId="0" borderId="0" xfId="3" applyNumberFormat="1" applyFont="1" applyAlignment="1">
      <alignment horizontal="center" vertical="center"/>
    </xf>
    <xf numFmtId="0" fontId="15" fillId="0" borderId="46" xfId="3" applyFont="1" applyBorder="1" applyAlignment="1">
      <alignment horizontal="left" vertical="center" wrapText="1"/>
    </xf>
    <xf numFmtId="0" fontId="15" fillId="0" borderId="47" xfId="3" applyFont="1" applyBorder="1" applyAlignment="1">
      <alignment horizontal="left" vertical="center" wrapText="1"/>
    </xf>
    <xf numFmtId="0" fontId="15" fillId="0" borderId="48" xfId="3" applyFont="1" applyBorder="1" applyAlignment="1">
      <alignment horizontal="left" vertical="center" wrapText="1"/>
    </xf>
    <xf numFmtId="0" fontId="34" fillId="0" borderId="46" xfId="3" applyFont="1" applyBorder="1" applyAlignment="1">
      <alignment horizontal="center" vertical="center" wrapText="1"/>
    </xf>
    <xf numFmtId="0" fontId="34" fillId="0" borderId="47" xfId="3" applyFont="1" applyBorder="1" applyAlignment="1">
      <alignment horizontal="center" vertical="center" wrapText="1"/>
    </xf>
    <xf numFmtId="0" fontId="34" fillId="0" borderId="48" xfId="3" applyFont="1" applyBorder="1" applyAlignment="1">
      <alignment horizontal="center" vertical="center" wrapText="1"/>
    </xf>
    <xf numFmtId="16" fontId="56" fillId="0" borderId="47" xfId="3" applyNumberFormat="1" applyFont="1" applyBorder="1" applyAlignment="1">
      <alignment horizontal="left" vertical="center" wrapText="1"/>
    </xf>
    <xf numFmtId="16" fontId="58" fillId="0" borderId="47" xfId="3" applyNumberFormat="1" applyFont="1" applyBorder="1" applyAlignment="1">
      <alignment horizontal="center" vertical="center"/>
    </xf>
    <xf numFmtId="16" fontId="15" fillId="0" borderId="46" xfId="3" applyNumberFormat="1" applyFont="1" applyBorder="1" applyAlignment="1">
      <alignment horizontal="left" vertical="center" wrapText="1"/>
    </xf>
    <xf numFmtId="16" fontId="15" fillId="0" borderId="47" xfId="3" applyNumberFormat="1" applyFont="1" applyBorder="1" applyAlignment="1">
      <alignment horizontal="left" vertical="center" wrapText="1"/>
    </xf>
    <xf numFmtId="16" fontId="15" fillId="0" borderId="48" xfId="3" applyNumberFormat="1" applyFont="1" applyBorder="1" applyAlignment="1">
      <alignment horizontal="left" vertical="center" wrapText="1"/>
    </xf>
    <xf numFmtId="16" fontId="34" fillId="0" borderId="46" xfId="3" applyNumberFormat="1" applyFont="1" applyBorder="1" applyAlignment="1">
      <alignment horizontal="center" vertical="center" wrapText="1"/>
    </xf>
    <xf numFmtId="16" fontId="34" fillId="0" borderId="47" xfId="3" applyNumberFormat="1" applyFont="1" applyBorder="1" applyAlignment="1">
      <alignment horizontal="center" vertical="center" wrapText="1"/>
    </xf>
    <xf numFmtId="16" fontId="34" fillId="0" borderId="48" xfId="3" applyNumberFormat="1" applyFont="1" applyBorder="1" applyAlignment="1">
      <alignment horizontal="center" vertical="center" wrapText="1"/>
    </xf>
    <xf numFmtId="16" fontId="15" fillId="0" borderId="49" xfId="3" applyNumberFormat="1" applyFont="1" applyBorder="1" applyAlignment="1">
      <alignment horizontal="left" vertical="center" wrapText="1"/>
    </xf>
    <xf numFmtId="16" fontId="36" fillId="0" borderId="47" xfId="3" applyNumberFormat="1" applyFont="1" applyBorder="1" applyAlignment="1">
      <alignment horizontal="left" vertical="center" wrapText="1"/>
    </xf>
    <xf numFmtId="16" fontId="36" fillId="0" borderId="48" xfId="3" applyNumberFormat="1" applyFont="1" applyBorder="1" applyAlignment="1">
      <alignment horizontal="left" vertical="center" wrapText="1"/>
    </xf>
    <xf numFmtId="0" fontId="16" fillId="0" borderId="47" xfId="0" applyFont="1" applyBorder="1" applyAlignment="1">
      <alignment horizontal="left" vertical="center"/>
    </xf>
    <xf numFmtId="16" fontId="56" fillId="0" borderId="49" xfId="3" applyNumberFormat="1" applyFont="1" applyBorder="1" applyAlignment="1">
      <alignment horizontal="left" vertical="center" wrapText="1"/>
    </xf>
    <xf numFmtId="16" fontId="56" fillId="0" borderId="48" xfId="3" applyNumberFormat="1" applyFont="1" applyBorder="1" applyAlignment="1">
      <alignment horizontal="left" vertical="center" wrapText="1"/>
    </xf>
    <xf numFmtId="165" fontId="61" fillId="0" borderId="51" xfId="0" applyNumberFormat="1" applyFont="1" applyBorder="1" applyAlignment="1">
      <alignment horizontal="center" vertical="center" wrapText="1"/>
    </xf>
    <xf numFmtId="165" fontId="61" fillId="0" borderId="0" xfId="0" applyNumberFormat="1" applyFont="1" applyAlignment="1">
      <alignment horizontal="center" vertical="center" wrapText="1"/>
    </xf>
    <xf numFmtId="165" fontId="61" fillId="0" borderId="52" xfId="0" applyNumberFormat="1" applyFont="1" applyBorder="1" applyAlignment="1">
      <alignment horizontal="center" vertical="center" wrapText="1"/>
    </xf>
    <xf numFmtId="165" fontId="61" fillId="0" borderId="51" xfId="0" applyNumberFormat="1" applyFont="1" applyBorder="1" applyAlignment="1">
      <alignment horizontal="center" vertical="center"/>
    </xf>
    <xf numFmtId="165" fontId="61" fillId="0" borderId="0" xfId="0" applyNumberFormat="1" applyFont="1" applyAlignment="1">
      <alignment horizontal="center" vertical="center"/>
    </xf>
    <xf numFmtId="165" fontId="61" fillId="0" borderId="52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16" fontId="15" fillId="0" borderId="20" xfId="3" applyNumberFormat="1" applyFont="1" applyBorder="1" applyAlignment="1">
      <alignment horizontal="left" vertical="center" wrapText="1"/>
    </xf>
    <xf numFmtId="16" fontId="15" fillId="0" borderId="21" xfId="3" applyNumberFormat="1" applyFont="1" applyBorder="1" applyAlignment="1">
      <alignment horizontal="left" vertical="center" wrapText="1"/>
    </xf>
    <xf numFmtId="16" fontId="15" fillId="0" borderId="24" xfId="3" applyNumberFormat="1" applyFont="1" applyBorder="1" applyAlignment="1">
      <alignment horizontal="left" vertical="center" wrapText="1"/>
    </xf>
    <xf numFmtId="16" fontId="34" fillId="0" borderId="22" xfId="3" applyNumberFormat="1" applyFont="1" applyBorder="1" applyAlignment="1">
      <alignment horizontal="center" vertical="center" wrapText="1"/>
    </xf>
    <xf numFmtId="16" fontId="34" fillId="0" borderId="23" xfId="3" applyNumberFormat="1" applyFont="1" applyBorder="1" applyAlignment="1">
      <alignment horizontal="center" vertical="center" wrapText="1"/>
    </xf>
    <xf numFmtId="16" fontId="16" fillId="0" borderId="15" xfId="3" applyNumberFormat="1" applyFont="1" applyBorder="1" applyAlignment="1">
      <alignment horizontal="left" vertical="center"/>
    </xf>
    <xf numFmtId="16" fontId="16" fillId="0" borderId="18" xfId="3" applyNumberFormat="1" applyFont="1" applyBorder="1" applyAlignment="1">
      <alignment horizontal="left" vertical="center"/>
    </xf>
    <xf numFmtId="16" fontId="16" fillId="0" borderId="13" xfId="3" applyNumberFormat="1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15" fillId="0" borderId="20" xfId="3" applyFont="1" applyBorder="1" applyAlignment="1">
      <alignment horizontal="left" vertical="center" wrapText="1"/>
    </xf>
    <xf numFmtId="0" fontId="15" fillId="0" borderId="21" xfId="3" applyFont="1" applyBorder="1" applyAlignment="1">
      <alignment horizontal="left" vertical="center" wrapText="1"/>
    </xf>
    <xf numFmtId="0" fontId="34" fillId="0" borderId="22" xfId="3" applyFont="1" applyBorder="1" applyAlignment="1">
      <alignment horizontal="center" vertical="center" wrapText="1"/>
    </xf>
    <xf numFmtId="0" fontId="34" fillId="0" borderId="23" xfId="3" applyFont="1" applyBorder="1" applyAlignment="1">
      <alignment horizontal="center" vertical="center"/>
    </xf>
    <xf numFmtId="0" fontId="35" fillId="0" borderId="20" xfId="3" applyFont="1" applyBorder="1" applyAlignment="1">
      <alignment horizontal="left" vertical="center" wrapText="1"/>
    </xf>
    <xf numFmtId="0" fontId="15" fillId="0" borderId="24" xfId="3" applyFont="1" applyBorder="1" applyAlignment="1">
      <alignment horizontal="left" vertical="center" wrapText="1"/>
    </xf>
    <xf numFmtId="0" fontId="34" fillId="0" borderId="23" xfId="3" applyFont="1" applyBorder="1" applyAlignment="1">
      <alignment horizontal="center" vertical="center" wrapText="1"/>
    </xf>
    <xf numFmtId="49" fontId="36" fillId="0" borderId="20" xfId="3" applyNumberFormat="1" applyFont="1" applyBorder="1" applyAlignment="1">
      <alignment horizontal="left" vertical="center" wrapText="1"/>
    </xf>
    <xf numFmtId="49" fontId="15" fillId="0" borderId="21" xfId="3" applyNumberFormat="1" applyFont="1" applyBorder="1" applyAlignment="1">
      <alignment horizontal="left" vertical="center" wrapText="1"/>
    </xf>
    <xf numFmtId="49" fontId="15" fillId="0" borderId="24" xfId="3" applyNumberFormat="1" applyFont="1" applyBorder="1" applyAlignment="1">
      <alignment horizontal="left" vertical="center" wrapText="1"/>
    </xf>
    <xf numFmtId="16" fontId="15" fillId="0" borderId="21" xfId="3" applyNumberFormat="1" applyFont="1" applyBorder="1" applyAlignment="1">
      <alignment horizontal="left" vertical="center"/>
    </xf>
    <xf numFmtId="16" fontId="15" fillId="0" borderId="25" xfId="3" applyNumberFormat="1" applyFont="1" applyBorder="1" applyAlignment="1">
      <alignment horizontal="left" vertical="center" wrapText="1"/>
    </xf>
    <xf numFmtId="16" fontId="15" fillId="0" borderId="26" xfId="3" applyNumberFormat="1" applyFont="1" applyBorder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16" fontId="34" fillId="0" borderId="23" xfId="3" applyNumberFormat="1" applyFont="1" applyBorder="1" applyAlignment="1">
      <alignment horizontal="center" vertical="center"/>
    </xf>
    <xf numFmtId="16" fontId="35" fillId="0" borderId="20" xfId="3" applyNumberFormat="1" applyFont="1" applyBorder="1" applyAlignment="1">
      <alignment horizontal="left" vertical="center" wrapText="1"/>
    </xf>
    <xf numFmtId="0" fontId="65" fillId="9" borderId="0" xfId="0" applyFont="1" applyFill="1" applyAlignment="1">
      <alignment horizontal="center"/>
    </xf>
    <xf numFmtId="16" fontId="15" fillId="0" borderId="18" xfId="3" applyNumberFormat="1" applyFont="1" applyBorder="1" applyAlignment="1">
      <alignment horizontal="left" vertical="center" wrapText="1"/>
    </xf>
    <xf numFmtId="0" fontId="65" fillId="0" borderId="0" xfId="0" applyFont="1" applyAlignment="1">
      <alignment horizontal="left"/>
    </xf>
    <xf numFmtId="16" fontId="16" fillId="0" borderId="109" xfId="3" applyNumberFormat="1" applyFont="1" applyBorder="1" applyAlignment="1">
      <alignment horizontal="left" vertical="center" wrapText="1"/>
    </xf>
    <xf numFmtId="16" fontId="16" fillId="0" borderId="110" xfId="3" applyNumberFormat="1" applyFont="1" applyBorder="1" applyAlignment="1">
      <alignment horizontal="left" vertical="center" wrapText="1"/>
    </xf>
    <xf numFmtId="16" fontId="16" fillId="0" borderId="111" xfId="3" applyNumberFormat="1" applyFont="1" applyBorder="1" applyAlignment="1">
      <alignment horizontal="left" vertical="center" wrapText="1"/>
    </xf>
    <xf numFmtId="16" fontId="15" fillId="0" borderId="15" xfId="3" applyNumberFormat="1" applyFont="1" applyBorder="1" applyAlignment="1">
      <alignment horizontal="left" vertical="center" wrapText="1"/>
    </xf>
    <xf numFmtId="16" fontId="16" fillId="0" borderId="99" xfId="3" applyNumberFormat="1" applyFont="1" applyBorder="1" applyAlignment="1">
      <alignment horizontal="left" vertical="center" wrapText="1"/>
    </xf>
    <xf numFmtId="16" fontId="16" fillId="0" borderId="100" xfId="3" applyNumberFormat="1" applyFont="1" applyBorder="1" applyAlignment="1">
      <alignment horizontal="left" vertical="center" wrapText="1"/>
    </xf>
    <xf numFmtId="16" fontId="16" fillId="0" borderId="45" xfId="3" applyNumberFormat="1" applyFont="1" applyBorder="1" applyAlignment="1">
      <alignment horizontal="left" vertical="top" wrapText="1"/>
    </xf>
    <xf numFmtId="16" fontId="16" fillId="0" borderId="45" xfId="3" applyNumberFormat="1" applyFont="1" applyBorder="1" applyAlignment="1">
      <alignment horizontal="left" vertical="top"/>
    </xf>
    <xf numFmtId="16" fontId="16" fillId="0" borderId="64" xfId="3" applyNumberFormat="1" applyFont="1" applyBorder="1" applyAlignment="1">
      <alignment horizontal="left" vertical="top" wrapText="1"/>
    </xf>
    <xf numFmtId="16" fontId="16" fillId="0" borderId="65" xfId="3" applyNumberFormat="1" applyFont="1" applyBorder="1" applyAlignment="1">
      <alignment horizontal="left" vertical="top" wrapText="1"/>
    </xf>
    <xf numFmtId="16" fontId="16" fillId="0" borderId="66" xfId="3" applyNumberFormat="1" applyFont="1" applyBorder="1" applyAlignment="1">
      <alignment horizontal="left" vertical="top" wrapText="1"/>
    </xf>
    <xf numFmtId="1" fontId="15" fillId="0" borderId="1" xfId="3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171" fontId="15" fillId="0" borderId="1" xfId="3" applyNumberFormat="1" applyFont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/>
    </xf>
    <xf numFmtId="0" fontId="77" fillId="4" borderId="0" xfId="0" applyFont="1" applyFill="1" applyAlignment="1">
      <alignment horizontal="center" vertical="center"/>
    </xf>
    <xf numFmtId="0" fontId="65" fillId="4" borderId="0" xfId="0" applyFont="1" applyFill="1" applyAlignment="1">
      <alignment horizontal="center" vertical="center"/>
    </xf>
    <xf numFmtId="0" fontId="66" fillId="4" borderId="0" xfId="0" applyFont="1" applyFill="1" applyAlignment="1">
      <alignment horizontal="left" vertical="center"/>
    </xf>
    <xf numFmtId="1" fontId="15" fillId="0" borderId="3" xfId="3" applyNumberFormat="1" applyFont="1" applyBorder="1" applyAlignment="1">
      <alignment horizontal="center" vertical="center"/>
    </xf>
    <xf numFmtId="1" fontId="15" fillId="0" borderId="2" xfId="3" applyNumberFormat="1" applyFont="1" applyBorder="1" applyAlignment="1">
      <alignment horizontal="center" vertical="center"/>
    </xf>
    <xf numFmtId="168" fontId="15" fillId="0" borderId="3" xfId="0" applyNumberFormat="1" applyFont="1" applyBorder="1" applyAlignment="1">
      <alignment horizontal="center" vertical="center"/>
    </xf>
    <xf numFmtId="168" fontId="15" fillId="0" borderId="2" xfId="0" applyNumberFormat="1" applyFont="1" applyBorder="1" applyAlignment="1">
      <alignment horizontal="center" vertical="center"/>
    </xf>
    <xf numFmtId="171" fontId="15" fillId="0" borderId="3" xfId="3" applyNumberFormat="1" applyFont="1" applyBorder="1" applyAlignment="1">
      <alignment horizontal="center" vertical="center"/>
    </xf>
    <xf numFmtId="171" fontId="15" fillId="0" borderId="2" xfId="3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167" fontId="15" fillId="0" borderId="1" xfId="3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0" fillId="5" borderId="41" xfId="4" applyFont="1" applyFill="1" applyBorder="1" applyAlignment="1">
      <alignment horizontal="center" vertical="center" wrapText="1"/>
    </xf>
    <xf numFmtId="0" fontId="90" fillId="5" borderId="8" xfId="4" applyFont="1" applyFill="1" applyBorder="1" applyAlignment="1">
      <alignment horizontal="center" vertical="center"/>
    </xf>
    <xf numFmtId="0" fontId="15" fillId="0" borderId="85" xfId="3" applyFont="1" applyBorder="1" applyAlignment="1">
      <alignment horizontal="left" vertical="center"/>
    </xf>
    <xf numFmtId="0" fontId="131" fillId="0" borderId="85" xfId="0" applyFont="1" applyBorder="1" applyAlignment="1">
      <alignment horizontal="left" vertical="center"/>
    </xf>
    <xf numFmtId="0" fontId="22" fillId="0" borderId="85" xfId="0" applyFont="1" applyBorder="1" applyAlignment="1">
      <alignment horizontal="center" vertical="center"/>
    </xf>
    <xf numFmtId="0" fontId="66" fillId="4" borderId="0" xfId="0" applyFont="1" applyFill="1" applyAlignment="1">
      <alignment horizontal="left" vertical="center" wrapText="1"/>
    </xf>
    <xf numFmtId="0" fontId="66" fillId="4" borderId="0" xfId="3" applyFont="1" applyFill="1" applyAlignment="1">
      <alignment horizontal="center" vertical="center"/>
    </xf>
    <xf numFmtId="0" fontId="16" fillId="0" borderId="101" xfId="3" applyFont="1" applyBorder="1" applyAlignment="1">
      <alignment horizontal="left" vertical="center"/>
    </xf>
    <xf numFmtId="0" fontId="16" fillId="0" borderId="85" xfId="3" applyFont="1" applyBorder="1" applyAlignment="1">
      <alignment horizontal="left" vertical="center"/>
    </xf>
    <xf numFmtId="0" fontId="97" fillId="5" borderId="0" xfId="0" applyFont="1" applyFill="1" applyAlignment="1">
      <alignment horizontal="center"/>
    </xf>
    <xf numFmtId="0" fontId="97" fillId="5" borderId="0" xfId="0" applyFont="1" applyFill="1" applyAlignment="1">
      <alignment horizontal="center" vertical="center" wrapText="1"/>
    </xf>
    <xf numFmtId="0" fontId="9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2" fillId="4" borderId="10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/>
    </xf>
    <xf numFmtId="0" fontId="97" fillId="5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5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6" fillId="0" borderId="62" xfId="3" applyFont="1" applyBorder="1" applyAlignment="1">
      <alignment horizontal="center" vertical="center" wrapText="1"/>
    </xf>
    <xf numFmtId="0" fontId="35" fillId="0" borderId="61" xfId="3" applyFont="1" applyBorder="1" applyAlignment="1">
      <alignment horizontal="left" vertical="center" wrapText="1"/>
    </xf>
    <xf numFmtId="0" fontId="23" fillId="0" borderId="0" xfId="3" applyFont="1" applyAlignment="1">
      <alignment vertical="center" wrapText="1"/>
    </xf>
  </cellXfs>
  <cellStyles count="8">
    <cellStyle name="Normal 2" xfId="4" xr:uid="{F56BF5A8-F6D3-4445-8C81-CB098A038EFB}"/>
    <cellStyle name="Normal 2 3" xfId="7" xr:uid="{9303F97C-6E9D-475D-A215-1B9BFDC012EE}"/>
    <cellStyle name="Normal 3" xfId="2" xr:uid="{00000000-0005-0000-0000-000001000000}"/>
    <cellStyle name="Normal 4" xfId="6" xr:uid="{3D507498-66FC-4DE8-B5A3-0D85E30BF9FA}"/>
    <cellStyle name="Normal 7" xfId="5" xr:uid="{BF905292-F4D6-48D7-BDB2-59DC7849E13C}"/>
    <cellStyle name="Normal 75" xfId="1" xr:uid="{00000000-0005-0000-0000-000002000000}"/>
    <cellStyle name="Normalno" xfId="0" builtinId="0"/>
    <cellStyle name="Obično 2" xfId="3" xr:uid="{00000000-0005-0000-0000-000003000000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DFEC"/>
      <color rgb="FFCCFFCC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35625</xdr:colOff>
      <xdr:row>9</xdr:row>
      <xdr:rowOff>2968</xdr:rowOff>
    </xdr:from>
    <xdr:to>
      <xdr:col>1</xdr:col>
      <xdr:colOff>2721131</xdr:colOff>
      <xdr:row>11</xdr:row>
      <xdr:rowOff>286839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7357A-DF1A-41C8-8E48-8213CF52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907968"/>
          <a:ext cx="2685506" cy="615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124755</xdr:colOff>
      <xdr:row>5</xdr:row>
      <xdr:rowOff>14809</xdr:rowOff>
    </xdr:from>
    <xdr:to>
      <xdr:col>6</xdr:col>
      <xdr:colOff>820907</xdr:colOff>
      <xdr:row>5</xdr:row>
      <xdr:rowOff>283686</xdr:rowOff>
    </xdr:to>
    <xdr:pic>
      <xdr:nvPicPr>
        <xdr:cNvPr id="2" name="pasted-image.pdf" descr="pasted-image.pdf">
          <a:extLst>
            <a:ext uri="{FF2B5EF4-FFF2-40B4-BE49-F238E27FC236}">
              <a16:creationId xmlns:a16="http://schemas.microsoft.com/office/drawing/2014/main" id="{266474D6-8A20-47A6-9546-B6A62B8AB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8595" y="891109"/>
          <a:ext cx="698057" cy="26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45150</xdr:colOff>
      <xdr:row>9</xdr:row>
      <xdr:rowOff>2968</xdr:rowOff>
    </xdr:from>
    <xdr:to>
      <xdr:col>1</xdr:col>
      <xdr:colOff>2726846</xdr:colOff>
      <xdr:row>12</xdr:row>
      <xdr:rowOff>98244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48D73-78C3-4F00-9D74-6764B5FE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70" y="1732708"/>
          <a:ext cx="2675981" cy="62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35625</xdr:colOff>
      <xdr:row>9</xdr:row>
      <xdr:rowOff>2968</xdr:rowOff>
    </xdr:from>
    <xdr:to>
      <xdr:col>1</xdr:col>
      <xdr:colOff>2724941</xdr:colOff>
      <xdr:row>12</xdr:row>
      <xdr:rowOff>98244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DA75E-0250-4D4E-9B07-F1EBC64C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732708"/>
          <a:ext cx="2685506" cy="62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35625</xdr:colOff>
      <xdr:row>9</xdr:row>
      <xdr:rowOff>2968</xdr:rowOff>
    </xdr:from>
    <xdr:to>
      <xdr:col>1</xdr:col>
      <xdr:colOff>2724941</xdr:colOff>
      <xdr:row>12</xdr:row>
      <xdr:rowOff>98244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6080C8-CD88-418B-AB98-BCA89B5A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732708"/>
          <a:ext cx="2685506" cy="62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35625</xdr:colOff>
      <xdr:row>10</xdr:row>
      <xdr:rowOff>2968</xdr:rowOff>
    </xdr:from>
    <xdr:to>
      <xdr:col>1</xdr:col>
      <xdr:colOff>2724941</xdr:colOff>
      <xdr:row>13</xdr:row>
      <xdr:rowOff>98244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121E38-F66A-49EA-8014-841E1C8D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907968"/>
          <a:ext cx="2685506" cy="62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35625</xdr:colOff>
      <xdr:row>10</xdr:row>
      <xdr:rowOff>2968</xdr:rowOff>
    </xdr:from>
    <xdr:to>
      <xdr:col>1</xdr:col>
      <xdr:colOff>2724941</xdr:colOff>
      <xdr:row>12</xdr:row>
      <xdr:rowOff>283029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FD31A-D26A-4778-ABDB-2F28DC90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907968"/>
          <a:ext cx="2689316" cy="61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35625</xdr:colOff>
      <xdr:row>10</xdr:row>
      <xdr:rowOff>2968</xdr:rowOff>
    </xdr:from>
    <xdr:to>
      <xdr:col>1</xdr:col>
      <xdr:colOff>2721131</xdr:colOff>
      <xdr:row>12</xdr:row>
      <xdr:rowOff>269694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D4CA20-6980-4015-9F0B-08ACCD0D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907968"/>
          <a:ext cx="2689316" cy="61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35625</xdr:colOff>
      <xdr:row>9</xdr:row>
      <xdr:rowOff>2968</xdr:rowOff>
    </xdr:from>
    <xdr:to>
      <xdr:col>1</xdr:col>
      <xdr:colOff>2761136</xdr:colOff>
      <xdr:row>12</xdr:row>
      <xdr:rowOff>94434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3A4604-B460-4BC4-A882-09B983AB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5" y="1907968"/>
          <a:ext cx="2725511" cy="62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141514</xdr:rowOff>
    </xdr:from>
    <xdr:to>
      <xdr:col>1</xdr:col>
      <xdr:colOff>2739662</xdr:colOff>
      <xdr:row>9</xdr:row>
      <xdr:rowOff>95796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02A8C-5BD1-45FE-8F02-D1CA71C3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33154"/>
          <a:ext cx="2739662" cy="61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141514</xdr:rowOff>
    </xdr:from>
    <xdr:to>
      <xdr:col>1</xdr:col>
      <xdr:colOff>2739390</xdr:colOff>
      <xdr:row>9</xdr:row>
      <xdr:rowOff>191045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840BE-C748-4DC9-BEEF-C1467596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107474"/>
          <a:ext cx="2735580" cy="613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141514</xdr:rowOff>
    </xdr:from>
    <xdr:to>
      <xdr:col>2</xdr:col>
      <xdr:colOff>170089</xdr:colOff>
      <xdr:row>7</xdr:row>
      <xdr:rowOff>707030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D0263-6725-487F-8028-D762E87A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115094"/>
          <a:ext cx="2741839" cy="559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879566</xdr:colOff>
      <xdr:row>6</xdr:row>
      <xdr:rowOff>7620</xdr:rowOff>
    </xdr:from>
    <xdr:to>
      <xdr:col>7</xdr:col>
      <xdr:colOff>231866</xdr:colOff>
      <xdr:row>6</xdr:row>
      <xdr:rowOff>287927</xdr:rowOff>
    </xdr:to>
    <xdr:pic>
      <xdr:nvPicPr>
        <xdr:cNvPr id="2" name="pasted-image.pdf" descr="pasted-image.pdf">
          <a:extLst>
            <a:ext uri="{FF2B5EF4-FFF2-40B4-BE49-F238E27FC236}">
              <a16:creationId xmlns:a16="http://schemas.microsoft.com/office/drawing/2014/main" id="{F9E1356F-0055-4204-8054-7FEC7E091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046" y="7719060"/>
          <a:ext cx="701040" cy="280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265340</xdr:colOff>
      <xdr:row>5</xdr:row>
      <xdr:rowOff>106136</xdr:rowOff>
    </xdr:from>
    <xdr:to>
      <xdr:col>7</xdr:col>
      <xdr:colOff>1010739</xdr:colOff>
      <xdr:row>5</xdr:row>
      <xdr:rowOff>365488</xdr:rowOff>
    </xdr:to>
    <xdr:pic>
      <xdr:nvPicPr>
        <xdr:cNvPr id="3" name="pasted-image.pdf" descr="pasted-image.pdf">
          <a:extLst>
            <a:ext uri="{FF2B5EF4-FFF2-40B4-BE49-F238E27FC236}">
              <a16:creationId xmlns:a16="http://schemas.microsoft.com/office/drawing/2014/main" id="{C055D213-CB0F-4955-963A-5E4697481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6465" y="1011011"/>
          <a:ext cx="737779" cy="26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2744016</xdr:colOff>
      <xdr:row>11</xdr:row>
      <xdr:rowOff>60417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7D62BE-7F74-4B4D-9C1E-4CF5A9178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620"/>
          <a:ext cx="2744016" cy="62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699717</xdr:colOff>
      <xdr:row>108</xdr:row>
      <xdr:rowOff>259512</xdr:rowOff>
    </xdr:from>
    <xdr:to>
      <xdr:col>6</xdr:col>
      <xdr:colOff>978594</xdr:colOff>
      <xdr:row>108</xdr:row>
      <xdr:rowOff>533171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F2E239-C9FA-4AEC-BC4C-32A4EE1EAC80}"/>
            </a:ext>
          </a:extLst>
        </xdr:cNvPr>
        <xdr:cNvSpPr txBox="1"/>
      </xdr:nvSpPr>
      <xdr:spPr>
        <a:xfrm rot="21345295">
          <a:off x="8533077" y="35433432"/>
          <a:ext cx="1284717" cy="2736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r-HR" sz="1200" b="1"/>
            <a:t>ušteda 1.</a:t>
          </a:r>
          <a:r>
            <a:rPr lang="en-GB" sz="1200" b="1"/>
            <a:t>1</a:t>
          </a:r>
          <a:r>
            <a:rPr lang="hr-HR" sz="1200" b="1"/>
            <a:t>00 kn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YUNDAI\Proizvod\Santa%20Fe%202020\PHEV\FOB\TM%20FL%20PHEV%20Final%20FOB%20-%20Croati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ebic\Desktop\PBU\Novi%20i20%20N%20BC3\PBU%20i20N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YUNDAI\Proizvod\Novi%20i20%20BC3%20&amp;%20Bayon\BC3%20N\FOB\BC3%20N%20Price%20List%20-%20Croatia%2030.11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YUNDAI\Proizvod\NE%20Ioniq%205%20MY21\FOB\NE%20Tentative%20prices%20-%20%20Croat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YUNDAI\Proizvod\Novi%20i20%20BC3%20&amp;%20Bayon\BC3%20CUV%20Bayon\FOB\BC3%20CUV%20Price%20List%20&amp;%20tool%20-%20Croatia%2030.11.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ebic\Desktop\PBU\Kona\Kona%20OS%20HEV\OS%20HEV%20FOB%20Pricelist%20-%20Croati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undai.eucorp.local\heu\Pricing\10_Studies\2019%20Studies\GB%20and%20TL%20runout\Market%20pricelist\Special%20Editions\2018\FIFA%20SE18%20Packages%20(Nov-17)%20Europ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ebic\Desktop\PBU\NE%20Ioniq%205\NE%20Final%20Prices%20-%20April%202021%20Order%20Pack%20-%20Croati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undai.eucorp.local\heu\Pricing\10_Studies\2019%20Studies\GB%20and%20TL%20runout\Market%20pricelist\Special%20Editions\2016\SE%20GO!\Updated%20prices%20sent%20out%20to%20markets\EURO2016_Package%20Price_V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YUNDAI\Proizvod\Santa%20Fe%202020\FOB\Croatia_TM%20FL%20DSL%20FOB%20%20option%20price%20list%20(Aug%20'20)%20(003)10.08.2020%20FRAN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ME pricelist"/>
      <sheetName val="Basic FOB"/>
      <sheetName val="Lookups"/>
    </sheetNames>
    <sheetDataSet>
      <sheetData sheetId="0"/>
      <sheetData sheetId="1">
        <row r="3">
          <cell r="C3" t="str">
            <v>Code</v>
          </cell>
          <cell r="D3" t="str">
            <v>Country</v>
          </cell>
          <cell r="E3" t="str">
            <v>Curr.</v>
          </cell>
          <cell r="F3" t="str">
            <v>5-Seater (W5)</v>
          </cell>
          <cell r="G3"/>
          <cell r="H3" t="str">
            <v>7-Seater (W7)</v>
          </cell>
          <cell r="I3"/>
        </row>
        <row r="4">
          <cell r="C4"/>
          <cell r="D4"/>
          <cell r="E4"/>
          <cell r="F4" t="str">
            <v>G</v>
          </cell>
          <cell r="G4" t="str">
            <v>H</v>
          </cell>
          <cell r="H4" t="str">
            <v>G</v>
          </cell>
          <cell r="I4" t="str">
            <v>H</v>
          </cell>
        </row>
        <row r="5">
          <cell r="C5"/>
          <cell r="D5"/>
          <cell r="E5"/>
          <cell r="F5"/>
          <cell r="G5"/>
          <cell r="H5"/>
          <cell r="I5"/>
        </row>
        <row r="6">
          <cell r="C6" t="str">
            <v>C01</v>
          </cell>
          <cell r="D6" t="str">
            <v>Austria</v>
          </cell>
          <cell r="E6" t="str">
            <v>€</v>
          </cell>
          <cell r="F6"/>
          <cell r="G6"/>
          <cell r="H6"/>
          <cell r="I6"/>
        </row>
        <row r="7">
          <cell r="C7" t="str">
            <v>C02</v>
          </cell>
          <cell r="D7" t="str">
            <v>Belgium</v>
          </cell>
          <cell r="E7" t="str">
            <v>€</v>
          </cell>
          <cell r="F7"/>
          <cell r="G7"/>
          <cell r="H7"/>
          <cell r="I7"/>
        </row>
        <row r="8">
          <cell r="C8" t="str">
            <v>C04</v>
          </cell>
          <cell r="D8" t="str">
            <v>Denmark</v>
          </cell>
          <cell r="E8" t="str">
            <v>€</v>
          </cell>
          <cell r="F8"/>
          <cell r="G8"/>
          <cell r="H8"/>
          <cell r="I8"/>
        </row>
        <row r="9">
          <cell r="C9" t="str">
            <v>C05</v>
          </cell>
          <cell r="D9" t="str">
            <v>Finland/Baltics</v>
          </cell>
          <cell r="E9" t="str">
            <v>€</v>
          </cell>
          <cell r="F9"/>
          <cell r="G9"/>
          <cell r="H9"/>
          <cell r="I9"/>
        </row>
        <row r="10">
          <cell r="C10" t="str">
            <v>C06</v>
          </cell>
          <cell r="D10" t="str">
            <v>France</v>
          </cell>
          <cell r="E10" t="str">
            <v>€</v>
          </cell>
          <cell r="F10"/>
          <cell r="G10"/>
          <cell r="H10"/>
          <cell r="I10"/>
        </row>
        <row r="11">
          <cell r="C11" t="str">
            <v>C07</v>
          </cell>
          <cell r="D11" t="str">
            <v>Germany</v>
          </cell>
          <cell r="E11" t="str">
            <v>€</v>
          </cell>
          <cell r="F11"/>
          <cell r="G11"/>
          <cell r="H11"/>
          <cell r="I11"/>
        </row>
        <row r="12">
          <cell r="C12" t="str">
            <v>C09</v>
          </cell>
          <cell r="D12" t="str">
            <v>Iceland</v>
          </cell>
          <cell r="E12" t="str">
            <v>€</v>
          </cell>
          <cell r="F12"/>
          <cell r="G12"/>
          <cell r="H12"/>
          <cell r="I12"/>
        </row>
        <row r="13">
          <cell r="C13" t="str">
            <v>C10</v>
          </cell>
          <cell r="D13" t="str">
            <v>Ireland</v>
          </cell>
          <cell r="E13" t="str">
            <v>€</v>
          </cell>
          <cell r="F13"/>
          <cell r="G13"/>
          <cell r="H13"/>
          <cell r="I13"/>
        </row>
        <row r="14">
          <cell r="C14" t="str">
            <v>C11</v>
          </cell>
          <cell r="D14" t="str">
            <v>Italy</v>
          </cell>
          <cell r="E14" t="str">
            <v>€</v>
          </cell>
          <cell r="F14"/>
          <cell r="G14"/>
          <cell r="H14"/>
          <cell r="I14"/>
        </row>
        <row r="15">
          <cell r="C15" t="str">
            <v>C13</v>
          </cell>
          <cell r="D15" t="str">
            <v>Malta</v>
          </cell>
          <cell r="E15" t="str">
            <v>€</v>
          </cell>
          <cell r="F15"/>
          <cell r="G15"/>
          <cell r="H15"/>
          <cell r="I15"/>
        </row>
        <row r="16">
          <cell r="C16" t="str">
            <v>C14</v>
          </cell>
          <cell r="D16" t="str">
            <v>Netherlands</v>
          </cell>
          <cell r="E16" t="str">
            <v>€</v>
          </cell>
          <cell r="F16"/>
          <cell r="G16"/>
          <cell r="H16"/>
          <cell r="I16"/>
        </row>
        <row r="17">
          <cell r="C17" t="str">
            <v>C15</v>
          </cell>
          <cell r="D17" t="str">
            <v>Norway</v>
          </cell>
          <cell r="E17" t="str">
            <v>€</v>
          </cell>
          <cell r="F17"/>
          <cell r="G17"/>
          <cell r="H17"/>
          <cell r="I17"/>
        </row>
        <row r="18">
          <cell r="C18" t="str">
            <v>C16</v>
          </cell>
          <cell r="D18" t="str">
            <v>Portugal</v>
          </cell>
          <cell r="E18" t="str">
            <v>€</v>
          </cell>
          <cell r="F18"/>
          <cell r="G18"/>
          <cell r="H18"/>
          <cell r="I18"/>
        </row>
        <row r="19">
          <cell r="C19" t="str">
            <v>C17</v>
          </cell>
          <cell r="D19" t="str">
            <v>Spain</v>
          </cell>
          <cell r="E19" t="str">
            <v>€</v>
          </cell>
          <cell r="F19"/>
          <cell r="G19"/>
          <cell r="H19"/>
          <cell r="I19"/>
        </row>
        <row r="20">
          <cell r="C20" t="str">
            <v>C18</v>
          </cell>
          <cell r="D20" t="str">
            <v>Sweden</v>
          </cell>
          <cell r="E20" t="str">
            <v>€</v>
          </cell>
          <cell r="F20"/>
          <cell r="G20"/>
          <cell r="H20"/>
          <cell r="I20"/>
        </row>
        <row r="21">
          <cell r="C21" t="str">
            <v>C19</v>
          </cell>
          <cell r="D21" t="str">
            <v>Switzerland</v>
          </cell>
          <cell r="E21" t="str">
            <v>€</v>
          </cell>
          <cell r="F21"/>
          <cell r="G21"/>
          <cell r="H21"/>
          <cell r="I21"/>
        </row>
        <row r="22">
          <cell r="C22" t="str">
            <v>C21</v>
          </cell>
          <cell r="D22" t="str">
            <v>UK</v>
          </cell>
          <cell r="E22" t="str">
            <v>£</v>
          </cell>
          <cell r="F22"/>
          <cell r="G22"/>
          <cell r="H22"/>
          <cell r="I22"/>
        </row>
        <row r="23">
          <cell r="C23" t="str">
            <v>C23</v>
          </cell>
          <cell r="D23" t="str">
            <v>Bulgaria</v>
          </cell>
          <cell r="E23" t="str">
            <v>€</v>
          </cell>
          <cell r="F23"/>
          <cell r="G23"/>
          <cell r="H23"/>
          <cell r="I23"/>
        </row>
        <row r="24">
          <cell r="C24" t="str">
            <v>C24</v>
          </cell>
          <cell r="D24" t="str">
            <v>Czech Rep.</v>
          </cell>
          <cell r="E24" t="str">
            <v>€</v>
          </cell>
          <cell r="F24"/>
          <cell r="G24"/>
          <cell r="H24"/>
          <cell r="I24"/>
        </row>
        <row r="25">
          <cell r="C25" t="str">
            <v>C26</v>
          </cell>
          <cell r="D25" t="str">
            <v>Hungary</v>
          </cell>
          <cell r="E25" t="str">
            <v>€</v>
          </cell>
          <cell r="F25"/>
          <cell r="G25"/>
          <cell r="H25"/>
          <cell r="I25"/>
        </row>
        <row r="26">
          <cell r="C26" t="str">
            <v>C27</v>
          </cell>
          <cell r="D26" t="str">
            <v>Poland</v>
          </cell>
          <cell r="E26" t="str">
            <v>€</v>
          </cell>
          <cell r="F26"/>
          <cell r="G26"/>
          <cell r="H26"/>
          <cell r="I26"/>
        </row>
        <row r="27">
          <cell r="C27" t="str">
            <v>C28</v>
          </cell>
          <cell r="D27" t="str">
            <v>Romania</v>
          </cell>
          <cell r="E27" t="str">
            <v>€</v>
          </cell>
          <cell r="F27"/>
          <cell r="G27"/>
          <cell r="H27"/>
          <cell r="I27"/>
        </row>
        <row r="28">
          <cell r="C28" t="str">
            <v>C32</v>
          </cell>
          <cell r="D28" t="str">
            <v>Slovenia</v>
          </cell>
          <cell r="E28" t="str">
            <v>€</v>
          </cell>
          <cell r="F28"/>
          <cell r="G28"/>
          <cell r="H28"/>
          <cell r="I28"/>
        </row>
        <row r="29">
          <cell r="C29" t="str">
            <v>C33</v>
          </cell>
          <cell r="D29" t="str">
            <v>Croatia</v>
          </cell>
          <cell r="E29" t="str">
            <v>€</v>
          </cell>
          <cell r="F29">
            <v>33967</v>
          </cell>
          <cell r="G29">
            <v>36507</v>
          </cell>
          <cell r="H29">
            <v>34457</v>
          </cell>
          <cell r="I29">
            <v>36997</v>
          </cell>
        </row>
        <row r="30">
          <cell r="C30" t="str">
            <v>C50</v>
          </cell>
          <cell r="D30" t="str">
            <v>Slovakia</v>
          </cell>
          <cell r="E30" t="str">
            <v>€</v>
          </cell>
          <cell r="F30"/>
          <cell r="G30"/>
          <cell r="H30"/>
          <cell r="I30"/>
        </row>
        <row r="31">
          <cell r="C31" t="str">
            <v>D22</v>
          </cell>
          <cell r="D31" t="str">
            <v>Cyprus</v>
          </cell>
          <cell r="E31" t="str">
            <v>€</v>
          </cell>
          <cell r="F31"/>
          <cell r="G31"/>
          <cell r="H31"/>
          <cell r="I31"/>
        </row>
        <row r="32">
          <cell r="C32" t="str">
            <v>D27</v>
          </cell>
          <cell r="D32" t="str">
            <v>Greece</v>
          </cell>
          <cell r="E32" t="str">
            <v>€</v>
          </cell>
          <cell r="F32"/>
          <cell r="G32"/>
          <cell r="H32"/>
          <cell r="I32"/>
        </row>
      </sheetData>
      <sheetData sheetId="2">
        <row r="2">
          <cell r="H2" t="str">
            <v>FOBC</v>
          </cell>
          <cell r="I2" t="str">
            <v>LC</v>
          </cell>
          <cell r="J2" t="str">
            <v>FX</v>
          </cell>
        </row>
        <row r="3">
          <cell r="F3" t="str">
            <v>C01</v>
          </cell>
          <cell r="G3" t="str">
            <v>Austria</v>
          </cell>
          <cell r="H3" t="str">
            <v>EUR</v>
          </cell>
          <cell r="I3" t="str">
            <v>EUR</v>
          </cell>
          <cell r="J3">
            <v>1</v>
          </cell>
          <cell r="U3" t="str">
            <v>Code</v>
          </cell>
        </row>
        <row r="4">
          <cell r="F4" t="str">
            <v>C02</v>
          </cell>
          <cell r="G4" t="str">
            <v>Belgium</v>
          </cell>
          <cell r="H4" t="str">
            <v>EUR</v>
          </cell>
          <cell r="I4" t="str">
            <v>EUR</v>
          </cell>
          <cell r="J4">
            <v>1</v>
          </cell>
          <cell r="T4" t="str">
            <v>Austria</v>
          </cell>
          <cell r="U4" t="str">
            <v>C01</v>
          </cell>
        </row>
        <row r="5">
          <cell r="F5" t="str">
            <v>C04</v>
          </cell>
          <cell r="G5" t="str">
            <v>Denmark</v>
          </cell>
          <cell r="H5" t="str">
            <v>EUR</v>
          </cell>
          <cell r="I5" t="str">
            <v>DKK</v>
          </cell>
          <cell r="J5">
            <v>0.13446462907932069</v>
          </cell>
          <cell r="T5" t="str">
            <v>Belgium</v>
          </cell>
          <cell r="U5" t="str">
            <v>C02</v>
          </cell>
        </row>
        <row r="6">
          <cell r="F6" t="str">
            <v>C05</v>
          </cell>
          <cell r="G6" t="str">
            <v>Finland</v>
          </cell>
          <cell r="H6" t="str">
            <v>EUR</v>
          </cell>
          <cell r="I6" t="str">
            <v>EUR</v>
          </cell>
          <cell r="J6">
            <v>1</v>
          </cell>
          <cell r="T6" t="str">
            <v>Denmark</v>
          </cell>
          <cell r="U6" t="str">
            <v>C04</v>
          </cell>
        </row>
        <row r="7">
          <cell r="F7" t="str">
            <v>C06</v>
          </cell>
          <cell r="G7" t="str">
            <v>France</v>
          </cell>
          <cell r="H7" t="str">
            <v>EUR</v>
          </cell>
          <cell r="I7" t="str">
            <v>EUR</v>
          </cell>
          <cell r="J7">
            <v>1</v>
          </cell>
          <cell r="T7" t="str">
            <v>Finland</v>
          </cell>
          <cell r="U7" t="str">
            <v>C05</v>
          </cell>
        </row>
        <row r="8">
          <cell r="F8" t="str">
            <v>C07</v>
          </cell>
          <cell r="G8" t="str">
            <v>Germany</v>
          </cell>
          <cell r="H8" t="str">
            <v>EUR</v>
          </cell>
          <cell r="I8" t="str">
            <v>EUR</v>
          </cell>
          <cell r="J8">
            <v>1</v>
          </cell>
          <cell r="T8" t="str">
            <v>France</v>
          </cell>
          <cell r="U8" t="str">
            <v>C06</v>
          </cell>
        </row>
        <row r="9">
          <cell r="F9" t="str">
            <v>C09</v>
          </cell>
          <cell r="G9" t="str">
            <v>Iceland</v>
          </cell>
          <cell r="H9" t="str">
            <v>EUR</v>
          </cell>
          <cell r="I9" t="str">
            <v>IKR</v>
          </cell>
          <cell r="J9">
            <v>6.9979999999999999E-3</v>
          </cell>
          <cell r="T9" t="str">
            <v>Germany</v>
          </cell>
          <cell r="U9" t="str">
            <v>C07</v>
          </cell>
        </row>
        <row r="10">
          <cell r="F10" t="str">
            <v>C10</v>
          </cell>
          <cell r="G10" t="str">
            <v>Ireland</v>
          </cell>
          <cell r="H10" t="str">
            <v>EUR</v>
          </cell>
          <cell r="I10" t="str">
            <v>EUR</v>
          </cell>
          <cell r="J10">
            <v>1</v>
          </cell>
          <cell r="T10" t="str">
            <v>Iceland</v>
          </cell>
          <cell r="U10" t="str">
            <v>C09</v>
          </cell>
        </row>
        <row r="11">
          <cell r="F11" t="str">
            <v>C11</v>
          </cell>
          <cell r="G11" t="str">
            <v>Italy</v>
          </cell>
          <cell r="H11" t="str">
            <v>EUR</v>
          </cell>
          <cell r="I11" t="str">
            <v>EUR</v>
          </cell>
          <cell r="J11">
            <v>1</v>
          </cell>
          <cell r="T11" t="str">
            <v>Ireland</v>
          </cell>
          <cell r="U11" t="str">
            <v>C10</v>
          </cell>
        </row>
        <row r="12">
          <cell r="F12" t="str">
            <v>C13</v>
          </cell>
          <cell r="G12" t="str">
            <v>Malta</v>
          </cell>
          <cell r="H12" t="str">
            <v>EUR</v>
          </cell>
          <cell r="I12" t="str">
            <v>EUR</v>
          </cell>
          <cell r="J12">
            <v>1</v>
          </cell>
          <cell r="T12" t="str">
            <v>Italy</v>
          </cell>
          <cell r="U12" t="str">
            <v>C11</v>
          </cell>
        </row>
        <row r="13">
          <cell r="F13" t="str">
            <v>C14</v>
          </cell>
          <cell r="G13" t="str">
            <v>Netherlands</v>
          </cell>
          <cell r="H13" t="str">
            <v>EUR</v>
          </cell>
          <cell r="I13" t="str">
            <v>EUR</v>
          </cell>
          <cell r="J13">
            <v>1</v>
          </cell>
          <cell r="T13" t="str">
            <v>Malta</v>
          </cell>
          <cell r="U13" t="str">
            <v>C13</v>
          </cell>
        </row>
        <row r="14">
          <cell r="F14" t="str">
            <v>C15</v>
          </cell>
          <cell r="G14" t="str">
            <v>Norway</v>
          </cell>
          <cell r="H14" t="str">
            <v>EUR</v>
          </cell>
          <cell r="I14" t="str">
            <v>NOK</v>
          </cell>
          <cell r="J14">
            <v>0.1075268817204301</v>
          </cell>
          <cell r="T14" t="str">
            <v>Netherlands</v>
          </cell>
          <cell r="U14" t="str">
            <v>C14</v>
          </cell>
        </row>
        <row r="15">
          <cell r="F15" t="str">
            <v>C16</v>
          </cell>
          <cell r="G15" t="str">
            <v>Portugal</v>
          </cell>
          <cell r="H15" t="str">
            <v>EUR</v>
          </cell>
          <cell r="I15" t="str">
            <v>EUR</v>
          </cell>
          <cell r="J15">
            <v>1</v>
          </cell>
          <cell r="T15" t="str">
            <v>Norway</v>
          </cell>
          <cell r="U15" t="str">
            <v>C15</v>
          </cell>
        </row>
        <row r="16">
          <cell r="F16" t="str">
            <v>C17</v>
          </cell>
          <cell r="G16" t="str">
            <v>Spain</v>
          </cell>
          <cell r="H16" t="str">
            <v>EUR</v>
          </cell>
          <cell r="I16" t="str">
            <v>EUR</v>
          </cell>
          <cell r="J16">
            <v>1</v>
          </cell>
          <cell r="T16" t="str">
            <v>Portugal</v>
          </cell>
          <cell r="U16" t="str">
            <v>C16</v>
          </cell>
        </row>
        <row r="17">
          <cell r="F17" t="str">
            <v>C18</v>
          </cell>
          <cell r="G17" t="str">
            <v>Sweden</v>
          </cell>
          <cell r="H17" t="str">
            <v>EUR</v>
          </cell>
          <cell r="I17" t="str">
            <v>SEK</v>
          </cell>
          <cell r="J17">
            <v>9.5269999999999994E-2</v>
          </cell>
          <cell r="T17" t="str">
            <v>Spain</v>
          </cell>
          <cell r="U17" t="str">
            <v>C17</v>
          </cell>
        </row>
        <row r="18">
          <cell r="F18" t="str">
            <v>C19</v>
          </cell>
          <cell r="G18" t="str">
            <v>Switzerland</v>
          </cell>
          <cell r="H18" t="str">
            <v>EUR</v>
          </cell>
          <cell r="I18" t="str">
            <v>CHF</v>
          </cell>
          <cell r="J18">
            <v>0.89029999999999998</v>
          </cell>
          <cell r="T18" t="str">
            <v>Sweden</v>
          </cell>
          <cell r="U18" t="str">
            <v>C18</v>
          </cell>
        </row>
        <row r="19">
          <cell r="F19" t="str">
            <v>C21</v>
          </cell>
          <cell r="G19" t="str">
            <v>HMUK</v>
          </cell>
          <cell r="H19" t="str">
            <v>GBP</v>
          </cell>
          <cell r="I19" t="str">
            <v>GBP</v>
          </cell>
          <cell r="J19">
            <v>1.1299999999999999</v>
          </cell>
          <cell r="T19" t="str">
            <v>Switzerland</v>
          </cell>
          <cell r="U19" t="str">
            <v>C19</v>
          </cell>
        </row>
        <row r="20">
          <cell r="F20" t="str">
            <v>C23</v>
          </cell>
          <cell r="G20" t="str">
            <v>Bulgaria</v>
          </cell>
          <cell r="H20" t="str">
            <v>EUR</v>
          </cell>
          <cell r="I20" t="str">
            <v>BGN</v>
          </cell>
          <cell r="J20">
            <v>0.51129188119621849</v>
          </cell>
          <cell r="T20" t="str">
            <v>HMUK</v>
          </cell>
          <cell r="U20" t="str">
            <v>C21</v>
          </cell>
        </row>
        <row r="21">
          <cell r="F21" t="str">
            <v>C24</v>
          </cell>
          <cell r="G21" t="str">
            <v>Czech Rep.</v>
          </cell>
          <cell r="H21" t="str">
            <v>EUR</v>
          </cell>
          <cell r="I21" t="str">
            <v>CZK</v>
          </cell>
          <cell r="J21">
            <v>3.8461538461538464E-2</v>
          </cell>
          <cell r="T21" t="str">
            <v>Bulgaria</v>
          </cell>
          <cell r="U21" t="str">
            <v>C23</v>
          </cell>
        </row>
        <row r="22">
          <cell r="F22" t="str">
            <v>C26</v>
          </cell>
          <cell r="G22" t="str">
            <v>Hungary</v>
          </cell>
          <cell r="H22" t="str">
            <v>EUR</v>
          </cell>
          <cell r="I22" t="str">
            <v>HUF</v>
          </cell>
          <cell r="J22">
            <v>3.2105820785308372E-3</v>
          </cell>
          <cell r="T22" t="str">
            <v>Czech Rep.</v>
          </cell>
          <cell r="U22" t="str">
            <v>C24</v>
          </cell>
        </row>
        <row r="23">
          <cell r="F23" t="str">
            <v>C27</v>
          </cell>
          <cell r="G23" t="str">
            <v>Poland</v>
          </cell>
          <cell r="H23" t="str">
            <v>EUR</v>
          </cell>
          <cell r="I23" t="str">
            <v>PLN</v>
          </cell>
          <cell r="J23">
            <v>0.23255813953488372</v>
          </cell>
          <cell r="T23" t="str">
            <v>Hungary</v>
          </cell>
          <cell r="U23" t="str">
            <v>C26</v>
          </cell>
        </row>
        <row r="24">
          <cell r="F24" t="str">
            <v>C28</v>
          </cell>
          <cell r="G24" t="str">
            <v>Romania</v>
          </cell>
          <cell r="H24" t="str">
            <v>EUR</v>
          </cell>
          <cell r="I24" t="str">
            <v>RON</v>
          </cell>
          <cell r="J24">
            <v>0.21199999999999999</v>
          </cell>
          <cell r="T24" t="str">
            <v>Poland</v>
          </cell>
          <cell r="U24" t="str">
            <v>C27</v>
          </cell>
        </row>
        <row r="25">
          <cell r="F25" t="str">
            <v>C32</v>
          </cell>
          <cell r="G25" t="str">
            <v>Slovenia</v>
          </cell>
          <cell r="H25" t="str">
            <v>EUR</v>
          </cell>
          <cell r="I25" t="str">
            <v>EUR</v>
          </cell>
          <cell r="J25">
            <v>1</v>
          </cell>
          <cell r="T25" t="str">
            <v>Romania</v>
          </cell>
          <cell r="U25" t="str">
            <v>C28</v>
          </cell>
        </row>
        <row r="26">
          <cell r="F26" t="str">
            <v>C33</v>
          </cell>
          <cell r="G26" t="str">
            <v>Croatia</v>
          </cell>
          <cell r="H26" t="str">
            <v>EUR</v>
          </cell>
          <cell r="I26" t="str">
            <v>HRK</v>
          </cell>
          <cell r="J26">
            <v>0.13489999999999999</v>
          </cell>
          <cell r="T26" t="str">
            <v>Slovenia</v>
          </cell>
          <cell r="U26" t="str">
            <v>C32</v>
          </cell>
        </row>
        <row r="27">
          <cell r="F27" t="str">
            <v>C50</v>
          </cell>
          <cell r="G27" t="str">
            <v>Slovakia</v>
          </cell>
          <cell r="H27" t="str">
            <v>EUR</v>
          </cell>
          <cell r="I27" t="str">
            <v>EUR</v>
          </cell>
          <cell r="J27">
            <v>1</v>
          </cell>
          <cell r="T27" t="str">
            <v>Croatia</v>
          </cell>
          <cell r="U27" t="str">
            <v>C33</v>
          </cell>
        </row>
        <row r="28">
          <cell r="F28" t="str">
            <v>D22</v>
          </cell>
          <cell r="G28" t="str">
            <v>Cyprus</v>
          </cell>
          <cell r="H28" t="str">
            <v>EUR</v>
          </cell>
          <cell r="I28" t="str">
            <v>EUR</v>
          </cell>
          <cell r="J28">
            <v>1</v>
          </cell>
          <cell r="T28" t="str">
            <v>Slovakia</v>
          </cell>
          <cell r="U28" t="str">
            <v>C50</v>
          </cell>
        </row>
        <row r="29">
          <cell r="F29" t="str">
            <v>D27</v>
          </cell>
          <cell r="G29" t="str">
            <v>Greece</v>
          </cell>
          <cell r="H29" t="str">
            <v>GBP</v>
          </cell>
          <cell r="I29" t="str">
            <v>EUR</v>
          </cell>
          <cell r="J29">
            <v>1</v>
          </cell>
          <cell r="T29" t="str">
            <v>Cyprus</v>
          </cell>
          <cell r="U29" t="str">
            <v>D22</v>
          </cell>
        </row>
        <row r="30">
          <cell r="T30" t="str">
            <v>Greece</v>
          </cell>
          <cell r="U30" t="str">
            <v>D27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U-promjene"/>
      <sheetName val="PPMV 2021"/>
      <sheetName val="Cjenik i20 N"/>
      <sheetName val="1. HME pricelist"/>
      <sheetName val="Ordering Spec EUR_N"/>
      <sheetName val="PBU i20N"/>
      <sheetName val="CODE"/>
      <sheetName val="SSC"/>
      <sheetName val="Performance"/>
      <sheetName val="Performance+BITON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Hyundai I20N 1.6 TGDi 204KS 6MT</v>
          </cell>
        </row>
        <row r="6">
          <cell r="C6" t="str">
            <v>5 vrata</v>
          </cell>
        </row>
        <row r="7">
          <cell r="C7" t="str">
            <v>PERFORMANCE</v>
          </cell>
        </row>
        <row r="9">
          <cell r="C9" t="str">
            <v>150_204</v>
          </cell>
        </row>
        <row r="10">
          <cell r="C10">
            <v>1598</v>
          </cell>
        </row>
        <row r="12">
          <cell r="C12">
            <v>158</v>
          </cell>
        </row>
        <row r="13">
          <cell r="C13">
            <v>5.5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User manual"/>
      <sheetName val="KPi Summary"/>
      <sheetName val="1. HME pricelist"/>
      <sheetName val="1.bis HME Trims"/>
      <sheetName val="2 Local trim strat."/>
      <sheetName val="3. Local Packs strategy"/>
      <sheetName val="4. Country Price structure"/>
      <sheetName val="5. MSRP ladder"/>
      <sheetName val="6. Trim Strategy"/>
      <sheetName val="Trim background"/>
      <sheetName val="Lookups"/>
      <sheetName val="Basic FOB"/>
      <sheetName val="Universal grid"/>
      <sheetName val="Opt FOB"/>
      <sheetName val="M1"/>
      <sheetName val="M2"/>
      <sheetName val="M3"/>
      <sheetName val="M4"/>
    </sheetNames>
    <sheetDataSet>
      <sheetData sheetId="0">
        <row r="5">
          <cell r="C5" t="str">
            <v>i20 N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P7">
            <v>7.4128984432913274</v>
          </cell>
        </row>
        <row r="61">
          <cell r="E61">
            <v>0.25</v>
          </cell>
        </row>
      </sheetData>
      <sheetData sheetId="7"/>
      <sheetData sheetId="8"/>
      <sheetData sheetId="9"/>
      <sheetData sheetId="10">
        <row r="2">
          <cell r="V2"/>
          <cell r="W2" t="str">
            <v>Code</v>
          </cell>
        </row>
        <row r="3">
          <cell r="G3" t="str">
            <v>D5G17</v>
          </cell>
          <cell r="H3" t="str">
            <v>1.6T 6MT 204PS</v>
          </cell>
          <cell r="I3">
            <v>0</v>
          </cell>
          <cell r="J3">
            <v>0</v>
          </cell>
          <cell r="P3" t="str">
            <v>C01</v>
          </cell>
          <cell r="Q3" t="str">
            <v>Austria</v>
          </cell>
          <cell r="R3" t="str">
            <v>EUR</v>
          </cell>
          <cell r="S3" t="str">
            <v>EUR</v>
          </cell>
          <cell r="V3" t="str">
            <v>Austria</v>
          </cell>
          <cell r="W3" t="str">
            <v>C01</v>
          </cell>
          <cell r="X3" t="str">
            <v>Austria</v>
          </cell>
          <cell r="Y3">
            <v>0.2</v>
          </cell>
        </row>
        <row r="4">
          <cell r="G4"/>
          <cell r="H4"/>
          <cell r="I4"/>
          <cell r="J4">
            <v>0</v>
          </cell>
          <cell r="P4" t="str">
            <v>C02</v>
          </cell>
          <cell r="Q4" t="str">
            <v>Belgium</v>
          </cell>
          <cell r="R4" t="str">
            <v>EUR</v>
          </cell>
          <cell r="S4" t="str">
            <v>EUR</v>
          </cell>
          <cell r="V4" t="str">
            <v>Belgium</v>
          </cell>
          <cell r="W4" t="str">
            <v>C02</v>
          </cell>
          <cell r="X4" t="str">
            <v>Belgium</v>
          </cell>
          <cell r="Y4">
            <v>0.21</v>
          </cell>
        </row>
        <row r="5">
          <cell r="G5"/>
          <cell r="H5"/>
          <cell r="I5"/>
          <cell r="J5">
            <v>0</v>
          </cell>
          <cell r="P5" t="str">
            <v>C04</v>
          </cell>
          <cell r="Q5" t="str">
            <v>Denmark</v>
          </cell>
          <cell r="R5" t="str">
            <v>EUR</v>
          </cell>
          <cell r="S5" t="str">
            <v>DKK</v>
          </cell>
          <cell r="V5" t="str">
            <v>Denmark</v>
          </cell>
          <cell r="W5" t="str">
            <v>C04</v>
          </cell>
          <cell r="X5" t="str">
            <v>Denmark</v>
          </cell>
          <cell r="Y5">
            <v>0.25</v>
          </cell>
        </row>
        <row r="6">
          <cell r="G6"/>
          <cell r="H6"/>
          <cell r="I6"/>
          <cell r="J6">
            <v>0</v>
          </cell>
          <cell r="P6" t="str">
            <v>C05</v>
          </cell>
          <cell r="Q6" t="str">
            <v>Finland</v>
          </cell>
          <cell r="R6" t="str">
            <v>EUR</v>
          </cell>
          <cell r="S6" t="str">
            <v>EUR</v>
          </cell>
          <cell r="V6" t="str">
            <v>Finland</v>
          </cell>
          <cell r="W6" t="str">
            <v>C05</v>
          </cell>
          <cell r="X6" t="str">
            <v>Finland</v>
          </cell>
          <cell r="Y6">
            <v>0.24</v>
          </cell>
        </row>
        <row r="7">
          <cell r="G7"/>
          <cell r="H7"/>
          <cell r="I7"/>
          <cell r="J7">
            <v>0</v>
          </cell>
          <cell r="P7" t="str">
            <v>C06</v>
          </cell>
          <cell r="Q7" t="str">
            <v>France</v>
          </cell>
          <cell r="R7" t="str">
            <v>EUR</v>
          </cell>
          <cell r="S7" t="str">
            <v>EUR</v>
          </cell>
          <cell r="V7" t="str">
            <v>France</v>
          </cell>
          <cell r="W7" t="str">
            <v>C06</v>
          </cell>
          <cell r="X7" t="str">
            <v>France</v>
          </cell>
          <cell r="Y7">
            <v>0.2</v>
          </cell>
        </row>
        <row r="8">
          <cell r="G8"/>
          <cell r="H8"/>
          <cell r="I8"/>
          <cell r="J8">
            <v>0</v>
          </cell>
          <cell r="P8" t="str">
            <v>C07</v>
          </cell>
          <cell r="Q8" t="str">
            <v>Germany</v>
          </cell>
          <cell r="R8" t="str">
            <v>EUR</v>
          </cell>
          <cell r="S8" t="str">
            <v>EUR</v>
          </cell>
          <cell r="V8" t="str">
            <v>Germany</v>
          </cell>
          <cell r="W8" t="str">
            <v>C07</v>
          </cell>
          <cell r="X8" t="str">
            <v>Germany</v>
          </cell>
          <cell r="Y8">
            <v>0.19</v>
          </cell>
        </row>
        <row r="9">
          <cell r="G9"/>
          <cell r="H9"/>
          <cell r="I9"/>
          <cell r="J9">
            <v>0</v>
          </cell>
          <cell r="P9" t="str">
            <v>C09</v>
          </cell>
          <cell r="Q9" t="str">
            <v>Iceland</v>
          </cell>
          <cell r="R9" t="str">
            <v>EUR</v>
          </cell>
          <cell r="S9" t="str">
            <v>IKR</v>
          </cell>
          <cell r="V9" t="str">
            <v>Iceland</v>
          </cell>
          <cell r="W9" t="str">
            <v>C09</v>
          </cell>
          <cell r="X9" t="str">
            <v>Iceland</v>
          </cell>
          <cell r="Y9">
            <v>0.24</v>
          </cell>
        </row>
        <row r="10">
          <cell r="G10"/>
          <cell r="H10"/>
          <cell r="I10"/>
          <cell r="J10">
            <v>0</v>
          </cell>
          <cell r="P10" t="str">
            <v>C10</v>
          </cell>
          <cell r="Q10" t="str">
            <v>Ireland</v>
          </cell>
          <cell r="R10" t="str">
            <v>EUR</v>
          </cell>
          <cell r="S10" t="str">
            <v>EUR</v>
          </cell>
          <cell r="V10" t="str">
            <v>Ireland</v>
          </cell>
          <cell r="W10" t="str">
            <v>C10</v>
          </cell>
          <cell r="X10" t="str">
            <v>Ireland</v>
          </cell>
          <cell r="Y10">
            <v>0.23</v>
          </cell>
        </row>
        <row r="11">
          <cell r="G11"/>
          <cell r="H11"/>
          <cell r="I11"/>
          <cell r="J11">
            <v>0</v>
          </cell>
          <cell r="P11" t="str">
            <v>C11</v>
          </cell>
          <cell r="Q11" t="str">
            <v>Italy</v>
          </cell>
          <cell r="R11" t="str">
            <v>EUR</v>
          </cell>
          <cell r="S11" t="str">
            <v>EUR</v>
          </cell>
          <cell r="V11" t="str">
            <v>Italy</v>
          </cell>
          <cell r="W11" t="str">
            <v>C11</v>
          </cell>
          <cell r="X11" t="str">
            <v>Italy</v>
          </cell>
          <cell r="Y11">
            <v>0.22</v>
          </cell>
        </row>
        <row r="12">
          <cell r="G12"/>
          <cell r="H12"/>
          <cell r="I12"/>
          <cell r="J12">
            <v>0</v>
          </cell>
          <cell r="P12" t="str">
            <v>C13</v>
          </cell>
          <cell r="Q12" t="str">
            <v>Malta</v>
          </cell>
          <cell r="R12" t="str">
            <v>EUR</v>
          </cell>
          <cell r="S12" t="str">
            <v>EUR</v>
          </cell>
          <cell r="V12" t="str">
            <v>Malta</v>
          </cell>
          <cell r="W12" t="str">
            <v>C13</v>
          </cell>
          <cell r="X12" t="str">
            <v>Malta</v>
          </cell>
          <cell r="Y12">
            <v>0.18</v>
          </cell>
        </row>
        <row r="13">
          <cell r="G13"/>
          <cell r="H13"/>
          <cell r="I13"/>
          <cell r="J13">
            <v>0</v>
          </cell>
          <cell r="P13" t="str">
            <v>C14</v>
          </cell>
          <cell r="Q13" t="str">
            <v>Netherlands</v>
          </cell>
          <cell r="R13" t="str">
            <v>EUR</v>
          </cell>
          <cell r="S13" t="str">
            <v>EUR</v>
          </cell>
          <cell r="V13" t="str">
            <v>Netherlands</v>
          </cell>
          <cell r="W13" t="str">
            <v>C14</v>
          </cell>
          <cell r="X13" t="str">
            <v>Netherlands</v>
          </cell>
          <cell r="Y13">
            <v>0.21</v>
          </cell>
        </row>
        <row r="14">
          <cell r="G14"/>
          <cell r="H14"/>
          <cell r="I14"/>
          <cell r="J14">
            <v>0</v>
          </cell>
          <cell r="P14" t="str">
            <v>C15</v>
          </cell>
          <cell r="Q14" t="str">
            <v>Norway</v>
          </cell>
          <cell r="R14" t="str">
            <v>EUR</v>
          </cell>
          <cell r="S14" t="str">
            <v>NOK</v>
          </cell>
          <cell r="V14" t="str">
            <v>Norway</v>
          </cell>
          <cell r="W14" t="str">
            <v>C15</v>
          </cell>
          <cell r="X14" t="str">
            <v>Norway</v>
          </cell>
          <cell r="Y14">
            <v>0.25</v>
          </cell>
        </row>
        <row r="15">
          <cell r="G15"/>
          <cell r="H15"/>
          <cell r="I15"/>
          <cell r="J15">
            <v>0</v>
          </cell>
          <cell r="P15" t="str">
            <v>C16</v>
          </cell>
          <cell r="Q15" t="str">
            <v>Portugal</v>
          </cell>
          <cell r="R15" t="str">
            <v>EUR</v>
          </cell>
          <cell r="S15" t="str">
            <v>EUR</v>
          </cell>
          <cell r="V15" t="str">
            <v>Portugal</v>
          </cell>
          <cell r="W15" t="str">
            <v>C16</v>
          </cell>
          <cell r="X15" t="str">
            <v>Portugal</v>
          </cell>
          <cell r="Y15">
            <v>0.23</v>
          </cell>
        </row>
        <row r="16">
          <cell r="G16"/>
          <cell r="H16"/>
          <cell r="I16"/>
          <cell r="J16">
            <v>0</v>
          </cell>
          <cell r="P16" t="str">
            <v>C17</v>
          </cell>
          <cell r="Q16" t="str">
            <v>Spain</v>
          </cell>
          <cell r="R16" t="str">
            <v>EUR</v>
          </cell>
          <cell r="S16" t="str">
            <v>EUR</v>
          </cell>
          <cell r="V16" t="str">
            <v>Spain</v>
          </cell>
          <cell r="W16" t="str">
            <v>C17</v>
          </cell>
          <cell r="X16" t="str">
            <v>Spain</v>
          </cell>
          <cell r="Y16">
            <v>0.21</v>
          </cell>
        </row>
        <row r="17">
          <cell r="G17"/>
          <cell r="H17"/>
          <cell r="I17"/>
          <cell r="J17">
            <v>0</v>
          </cell>
          <cell r="P17" t="str">
            <v>C18</v>
          </cell>
          <cell r="Q17" t="str">
            <v>Sweden</v>
          </cell>
          <cell r="R17" t="str">
            <v>EUR</v>
          </cell>
          <cell r="S17" t="str">
            <v>SEK</v>
          </cell>
          <cell r="V17" t="str">
            <v>Sweden</v>
          </cell>
          <cell r="W17" t="str">
            <v>C18</v>
          </cell>
          <cell r="X17" t="str">
            <v>Sweden</v>
          </cell>
          <cell r="Y17">
            <v>0.25</v>
          </cell>
        </row>
        <row r="18">
          <cell r="P18" t="str">
            <v>C19</v>
          </cell>
          <cell r="Q18" t="str">
            <v>Switzerland</v>
          </cell>
          <cell r="R18" t="str">
            <v>EUR</v>
          </cell>
          <cell r="S18" t="str">
            <v>CHF</v>
          </cell>
          <cell r="V18" t="str">
            <v>Switzerland</v>
          </cell>
          <cell r="W18" t="str">
            <v>C19</v>
          </cell>
          <cell r="X18" t="str">
            <v>Switzerland</v>
          </cell>
          <cell r="Y18">
            <v>0.08</v>
          </cell>
        </row>
        <row r="19">
          <cell r="P19" t="str">
            <v>C21</v>
          </cell>
          <cell r="Q19" t="str">
            <v>HMUK</v>
          </cell>
          <cell r="R19" t="str">
            <v>GBP</v>
          </cell>
          <cell r="S19" t="str">
            <v>GBP</v>
          </cell>
          <cell r="V19" t="str">
            <v>HMUK</v>
          </cell>
          <cell r="W19" t="str">
            <v>C21</v>
          </cell>
          <cell r="X19" t="str">
            <v>HMUK</v>
          </cell>
          <cell r="Y19">
            <v>0.2</v>
          </cell>
        </row>
        <row r="20">
          <cell r="P20" t="str">
            <v>C23</v>
          </cell>
          <cell r="Q20" t="str">
            <v>Bulgaria</v>
          </cell>
          <cell r="R20" t="str">
            <v>EUR</v>
          </cell>
          <cell r="S20" t="str">
            <v>BGN</v>
          </cell>
          <cell r="V20" t="str">
            <v>Bulgaria</v>
          </cell>
          <cell r="W20" t="str">
            <v>C23</v>
          </cell>
          <cell r="X20" t="str">
            <v>Bulgaria</v>
          </cell>
          <cell r="Y20">
            <v>0.2</v>
          </cell>
        </row>
        <row r="21">
          <cell r="P21" t="str">
            <v>C24</v>
          </cell>
          <cell r="Q21" t="str">
            <v>Czech Rep.</v>
          </cell>
          <cell r="R21" t="str">
            <v>EUR</v>
          </cell>
          <cell r="S21" t="str">
            <v>CZK</v>
          </cell>
          <cell r="V21" t="str">
            <v>Czech Rep.</v>
          </cell>
          <cell r="W21" t="str">
            <v>C24</v>
          </cell>
          <cell r="X21" t="str">
            <v>Czech Rep.</v>
          </cell>
          <cell r="Y21">
            <v>0.21</v>
          </cell>
        </row>
        <row r="22">
          <cell r="P22" t="str">
            <v>C26</v>
          </cell>
          <cell r="Q22" t="str">
            <v>Hungary</v>
          </cell>
          <cell r="R22" t="str">
            <v>EUR</v>
          </cell>
          <cell r="S22" t="str">
            <v>HUF</v>
          </cell>
          <cell r="V22" t="str">
            <v>Hungary</v>
          </cell>
          <cell r="W22" t="str">
            <v>C26</v>
          </cell>
          <cell r="X22" t="str">
            <v>Hungary</v>
          </cell>
          <cell r="Y22">
            <v>0.27</v>
          </cell>
        </row>
        <row r="23">
          <cell r="P23" t="str">
            <v>C27</v>
          </cell>
          <cell r="Q23" t="str">
            <v>Poland</v>
          </cell>
          <cell r="R23" t="str">
            <v>EUR</v>
          </cell>
          <cell r="S23" t="str">
            <v>PLN</v>
          </cell>
          <cell r="V23" t="str">
            <v>Poland</v>
          </cell>
          <cell r="W23" t="str">
            <v>C27</v>
          </cell>
          <cell r="X23" t="str">
            <v>Poland</v>
          </cell>
          <cell r="Y23">
            <v>0.23</v>
          </cell>
        </row>
        <row r="24">
          <cell r="P24" t="str">
            <v>C28</v>
          </cell>
          <cell r="Q24" t="str">
            <v>Romania</v>
          </cell>
          <cell r="R24" t="str">
            <v>EUR</v>
          </cell>
          <cell r="S24" t="str">
            <v>RON</v>
          </cell>
          <cell r="V24" t="str">
            <v>Romania</v>
          </cell>
          <cell r="W24" t="str">
            <v>C28</v>
          </cell>
          <cell r="X24" t="str">
            <v>Romania</v>
          </cell>
          <cell r="Y24">
            <v>0.19</v>
          </cell>
        </row>
        <row r="25">
          <cell r="P25" t="str">
            <v>C32</v>
          </cell>
          <cell r="Q25" t="str">
            <v>Slovenia</v>
          </cell>
          <cell r="R25" t="str">
            <v>EUR</v>
          </cell>
          <cell r="S25" t="str">
            <v>EUR</v>
          </cell>
          <cell r="V25" t="str">
            <v>Slovenia</v>
          </cell>
          <cell r="W25" t="str">
            <v>C32</v>
          </cell>
          <cell r="X25" t="str">
            <v>Slovenia</v>
          </cell>
          <cell r="Y25">
            <v>0.22</v>
          </cell>
        </row>
        <row r="26">
          <cell r="P26" t="str">
            <v>C33</v>
          </cell>
          <cell r="Q26" t="str">
            <v>Croatia</v>
          </cell>
          <cell r="R26" t="str">
            <v>EUR</v>
          </cell>
          <cell r="S26" t="str">
            <v>HRK</v>
          </cell>
          <cell r="V26" t="str">
            <v>Croatia</v>
          </cell>
          <cell r="W26" t="str">
            <v>C33</v>
          </cell>
          <cell r="X26" t="str">
            <v>Croatia</v>
          </cell>
          <cell r="Y26">
            <v>0.25</v>
          </cell>
        </row>
        <row r="27">
          <cell r="P27" t="str">
            <v>C50</v>
          </cell>
          <cell r="Q27" t="str">
            <v>Slovakia</v>
          </cell>
          <cell r="R27" t="str">
            <v>EUR</v>
          </cell>
          <cell r="S27" t="str">
            <v>EUR</v>
          </cell>
          <cell r="V27" t="str">
            <v>Slovakia</v>
          </cell>
          <cell r="W27" t="str">
            <v>C50</v>
          </cell>
          <cell r="X27" t="str">
            <v>Slovakia</v>
          </cell>
          <cell r="Y27">
            <v>0.2</v>
          </cell>
        </row>
        <row r="28">
          <cell r="P28" t="str">
            <v>D22</v>
          </cell>
          <cell r="Q28" t="str">
            <v>Cyprus</v>
          </cell>
          <cell r="R28" t="str">
            <v>EUR</v>
          </cell>
          <cell r="S28" t="str">
            <v>EUR</v>
          </cell>
          <cell r="V28" t="str">
            <v>Cyprus</v>
          </cell>
          <cell r="W28" t="str">
            <v>D22</v>
          </cell>
          <cell r="X28" t="str">
            <v>Cyprus</v>
          </cell>
          <cell r="Y28">
            <v>0.19</v>
          </cell>
        </row>
        <row r="29">
          <cell r="P29" t="str">
            <v>D27</v>
          </cell>
          <cell r="Q29" t="str">
            <v>Greece</v>
          </cell>
          <cell r="R29" t="str">
            <v>EUR</v>
          </cell>
          <cell r="S29" t="str">
            <v>EUR</v>
          </cell>
          <cell r="V29" t="str">
            <v>Greece</v>
          </cell>
          <cell r="W29" t="str">
            <v>D27</v>
          </cell>
          <cell r="X29" t="str">
            <v>Greece</v>
          </cell>
          <cell r="Y29">
            <v>0.24</v>
          </cell>
        </row>
      </sheetData>
      <sheetData sheetId="11">
        <row r="7">
          <cell r="C7" t="str">
            <v>Body</v>
          </cell>
          <cell r="D7" t="str">
            <v>S6</v>
          </cell>
          <cell r="E7" t="str">
            <v>S6</v>
          </cell>
          <cell r="F7" t="str">
            <v>S6</v>
          </cell>
          <cell r="G7" t="str">
            <v>S6</v>
          </cell>
          <cell r="H7" t="str">
            <v>S6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Base</v>
          </cell>
          <cell r="C8" t="str">
            <v>Grade</v>
          </cell>
          <cell r="D8" t="str">
            <v>GLS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GLS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str">
            <v>GLS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GLS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</row>
        <row r="33">
          <cell r="B33" t="str">
            <v>C33</v>
          </cell>
          <cell r="C33" t="str">
            <v>Croatia</v>
          </cell>
          <cell r="D33">
            <v>15040</v>
          </cell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</sheetData>
      <sheetData sheetId="12">
        <row r="1">
          <cell r="J1"/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User manual"/>
      <sheetName val="KPi Summary"/>
      <sheetName val="1. HME pricelist"/>
      <sheetName val="1.bis HME Trims"/>
      <sheetName val="M1"/>
      <sheetName val="2 Local trim strat."/>
      <sheetName val="3. Local Packs strategy"/>
      <sheetName val="4. Country Price structure"/>
      <sheetName val="5. MSRP ladder"/>
      <sheetName val="6. Trim Strategy"/>
      <sheetName val="Trim background"/>
      <sheetName val="Universal grid"/>
      <sheetName val="Lookups"/>
      <sheetName val="Basic FOB"/>
      <sheetName val="Opt FOB"/>
      <sheetName val="M2"/>
      <sheetName val="M3"/>
      <sheetName val="M4"/>
    </sheetNames>
    <sheetDataSet>
      <sheetData sheetId="0">
        <row r="5">
          <cell r="C5" t="str">
            <v>IONIQ 5 (NE)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7">
          <cell r="BP7">
            <v>7.4404761904761907</v>
          </cell>
        </row>
        <row r="61">
          <cell r="E61">
            <v>0.25</v>
          </cell>
        </row>
      </sheetData>
      <sheetData sheetId="8"/>
      <sheetData sheetId="9"/>
      <sheetData sheetId="10"/>
      <sheetData sheetId="11">
        <row r="1">
          <cell r="J1"/>
        </row>
      </sheetData>
      <sheetData sheetId="12">
        <row r="2">
          <cell r="V2"/>
          <cell r="W2" t="str">
            <v>Code</v>
          </cell>
        </row>
        <row r="3">
          <cell r="G3" t="str">
            <v>E1</v>
          </cell>
          <cell r="H3" t="str">
            <v>RWD [160 kW] - 58 kWh [410 km]</v>
          </cell>
          <cell r="I3"/>
          <cell r="J3">
            <v>0</v>
          </cell>
          <cell r="P3" t="str">
            <v>C01</v>
          </cell>
          <cell r="Q3" t="str">
            <v>Austria</v>
          </cell>
          <cell r="R3" t="str">
            <v>EUR</v>
          </cell>
          <cell r="S3" t="str">
            <v>EUR</v>
          </cell>
          <cell r="V3" t="str">
            <v>Austria</v>
          </cell>
          <cell r="W3" t="str">
            <v>C01</v>
          </cell>
          <cell r="X3" t="str">
            <v>Austria</v>
          </cell>
          <cell r="Y3">
            <v>0.2</v>
          </cell>
        </row>
        <row r="4">
          <cell r="G4" t="str">
            <v>E2</v>
          </cell>
          <cell r="H4" t="str">
            <v>AWD [230 kW] - 58 kWh [350 km]</v>
          </cell>
          <cell r="I4">
            <v>2385</v>
          </cell>
          <cell r="J4">
            <v>2111</v>
          </cell>
          <cell r="P4" t="str">
            <v>C02</v>
          </cell>
          <cell r="Q4" t="str">
            <v>Belgium</v>
          </cell>
          <cell r="R4" t="str">
            <v>EUR</v>
          </cell>
          <cell r="S4" t="str">
            <v>EUR</v>
          </cell>
          <cell r="V4" t="str">
            <v>Belgium</v>
          </cell>
          <cell r="W4" t="str">
            <v>C02</v>
          </cell>
          <cell r="X4" t="str">
            <v>Belgium</v>
          </cell>
          <cell r="Y4">
            <v>0.21</v>
          </cell>
        </row>
        <row r="5">
          <cell r="G5" t="str">
            <v>E3</v>
          </cell>
          <cell r="H5" t="str">
            <v>RWD [160 kW] - 73 kWh [510 km]</v>
          </cell>
          <cell r="I5"/>
          <cell r="J5">
            <v>0</v>
          </cell>
          <cell r="P5" t="str">
            <v>C04</v>
          </cell>
          <cell r="Q5" t="str">
            <v>Denmark</v>
          </cell>
          <cell r="R5" t="str">
            <v>EUR</v>
          </cell>
          <cell r="S5" t="str">
            <v>DKK</v>
          </cell>
          <cell r="V5" t="str">
            <v>Denmark</v>
          </cell>
          <cell r="W5" t="str">
            <v>C04</v>
          </cell>
          <cell r="X5" t="str">
            <v>Denmark</v>
          </cell>
          <cell r="Y5">
            <v>0.25</v>
          </cell>
        </row>
        <row r="6">
          <cell r="G6" t="str">
            <v>E4</v>
          </cell>
          <cell r="H6" t="str">
            <v>AWD [230 kW] - 73 kWh [360 km]</v>
          </cell>
          <cell r="I6">
            <v>2385</v>
          </cell>
          <cell r="J6">
            <v>2111</v>
          </cell>
          <cell r="P6" t="str">
            <v>C05</v>
          </cell>
          <cell r="Q6" t="str">
            <v>Finland</v>
          </cell>
          <cell r="R6" t="str">
            <v>EUR</v>
          </cell>
          <cell r="S6" t="str">
            <v>EUR</v>
          </cell>
          <cell r="V6" t="str">
            <v>Finland</v>
          </cell>
          <cell r="W6" t="str">
            <v>C05</v>
          </cell>
          <cell r="X6" t="str">
            <v>Finland</v>
          </cell>
          <cell r="Y6">
            <v>0.24</v>
          </cell>
        </row>
        <row r="7">
          <cell r="G7"/>
          <cell r="H7"/>
          <cell r="I7"/>
          <cell r="J7">
            <v>0</v>
          </cell>
          <cell r="P7" t="str">
            <v>C06</v>
          </cell>
          <cell r="Q7" t="str">
            <v>France</v>
          </cell>
          <cell r="R7" t="str">
            <v>EUR</v>
          </cell>
          <cell r="S7" t="str">
            <v>EUR</v>
          </cell>
          <cell r="V7" t="str">
            <v>France</v>
          </cell>
          <cell r="W7" t="str">
            <v>C06</v>
          </cell>
          <cell r="X7" t="str">
            <v>France</v>
          </cell>
          <cell r="Y7">
            <v>0.2</v>
          </cell>
        </row>
        <row r="8">
          <cell r="G8"/>
          <cell r="H8"/>
          <cell r="I8"/>
          <cell r="J8">
            <v>0</v>
          </cell>
          <cell r="P8" t="str">
            <v>C07</v>
          </cell>
          <cell r="Q8" t="str">
            <v>Germany</v>
          </cell>
          <cell r="R8" t="str">
            <v>EUR</v>
          </cell>
          <cell r="S8" t="str">
            <v>EUR</v>
          </cell>
          <cell r="V8" t="str">
            <v>Germany</v>
          </cell>
          <cell r="W8" t="str">
            <v>C07</v>
          </cell>
          <cell r="X8" t="str">
            <v>Germany</v>
          </cell>
          <cell r="Y8">
            <v>0.19</v>
          </cell>
        </row>
        <row r="9">
          <cell r="G9"/>
          <cell r="H9"/>
          <cell r="I9"/>
          <cell r="J9">
            <v>0</v>
          </cell>
          <cell r="P9" t="str">
            <v>C09</v>
          </cell>
          <cell r="Q9" t="str">
            <v>Iceland</v>
          </cell>
          <cell r="R9" t="str">
            <v>EUR</v>
          </cell>
          <cell r="S9" t="str">
            <v>IKR</v>
          </cell>
          <cell r="V9" t="str">
            <v>Iceland</v>
          </cell>
          <cell r="W9" t="str">
            <v>C09</v>
          </cell>
          <cell r="X9" t="str">
            <v>Iceland</v>
          </cell>
          <cell r="Y9">
            <v>0.24</v>
          </cell>
        </row>
        <row r="10">
          <cell r="G10"/>
          <cell r="H10"/>
          <cell r="I10"/>
          <cell r="J10">
            <v>0</v>
          </cell>
          <cell r="P10" t="str">
            <v>C10</v>
          </cell>
          <cell r="Q10" t="str">
            <v>Ireland</v>
          </cell>
          <cell r="R10" t="str">
            <v>EUR</v>
          </cell>
          <cell r="S10" t="str">
            <v>EUR</v>
          </cell>
          <cell r="V10" t="str">
            <v>Ireland</v>
          </cell>
          <cell r="W10" t="str">
            <v>C10</v>
          </cell>
          <cell r="X10" t="str">
            <v>Ireland</v>
          </cell>
          <cell r="Y10">
            <v>0.23</v>
          </cell>
        </row>
        <row r="11">
          <cell r="G11"/>
          <cell r="H11"/>
          <cell r="I11"/>
          <cell r="J11">
            <v>0</v>
          </cell>
          <cell r="P11" t="str">
            <v>C11</v>
          </cell>
          <cell r="Q11" t="str">
            <v>Italy</v>
          </cell>
          <cell r="R11" t="str">
            <v>EUR</v>
          </cell>
          <cell r="S11" t="str">
            <v>EUR</v>
          </cell>
          <cell r="V11" t="str">
            <v>Italy</v>
          </cell>
          <cell r="W11" t="str">
            <v>C11</v>
          </cell>
          <cell r="X11" t="str">
            <v>Italy</v>
          </cell>
          <cell r="Y11">
            <v>0.22</v>
          </cell>
        </row>
        <row r="12">
          <cell r="G12"/>
          <cell r="H12"/>
          <cell r="I12"/>
          <cell r="J12">
            <v>0</v>
          </cell>
          <cell r="P12" t="str">
            <v>C13</v>
          </cell>
          <cell r="Q12" t="str">
            <v>Malta</v>
          </cell>
          <cell r="R12" t="str">
            <v>EUR</v>
          </cell>
          <cell r="S12" t="str">
            <v>EUR</v>
          </cell>
          <cell r="V12" t="str">
            <v>Malta</v>
          </cell>
          <cell r="W12" t="str">
            <v>C13</v>
          </cell>
          <cell r="X12" t="str">
            <v>Malta</v>
          </cell>
          <cell r="Y12">
            <v>0.18</v>
          </cell>
        </row>
        <row r="13">
          <cell r="G13"/>
          <cell r="H13"/>
          <cell r="I13"/>
          <cell r="J13">
            <v>0</v>
          </cell>
          <cell r="P13" t="str">
            <v>C14</v>
          </cell>
          <cell r="Q13" t="str">
            <v>Netherlands</v>
          </cell>
          <cell r="R13" t="str">
            <v>EUR</v>
          </cell>
          <cell r="S13" t="str">
            <v>EUR</v>
          </cell>
          <cell r="V13" t="str">
            <v>Netherlands</v>
          </cell>
          <cell r="W13" t="str">
            <v>C14</v>
          </cell>
          <cell r="X13" t="str">
            <v>Netherlands</v>
          </cell>
          <cell r="Y13">
            <v>0.21</v>
          </cell>
        </row>
        <row r="14">
          <cell r="G14"/>
          <cell r="H14"/>
          <cell r="I14"/>
          <cell r="J14">
            <v>0</v>
          </cell>
          <cell r="P14" t="str">
            <v>C15</v>
          </cell>
          <cell r="Q14" t="str">
            <v>Norway</v>
          </cell>
          <cell r="R14" t="str">
            <v>EUR</v>
          </cell>
          <cell r="S14" t="str">
            <v>NOK</v>
          </cell>
          <cell r="V14" t="str">
            <v>Norway</v>
          </cell>
          <cell r="W14" t="str">
            <v>C15</v>
          </cell>
          <cell r="X14" t="str">
            <v>Norway</v>
          </cell>
          <cell r="Y14">
            <v>0</v>
          </cell>
        </row>
        <row r="15">
          <cell r="G15"/>
          <cell r="H15"/>
          <cell r="I15"/>
          <cell r="J15">
            <v>0</v>
          </cell>
          <cell r="P15" t="str">
            <v>C16</v>
          </cell>
          <cell r="Q15" t="str">
            <v>Portugal</v>
          </cell>
          <cell r="R15" t="str">
            <v>EUR</v>
          </cell>
          <cell r="S15" t="str">
            <v>EUR</v>
          </cell>
          <cell r="V15" t="str">
            <v>Portugal</v>
          </cell>
          <cell r="W15" t="str">
            <v>C16</v>
          </cell>
          <cell r="X15" t="str">
            <v>Portugal</v>
          </cell>
          <cell r="Y15">
            <v>0.23</v>
          </cell>
        </row>
        <row r="16">
          <cell r="G16"/>
          <cell r="H16"/>
          <cell r="I16"/>
          <cell r="J16">
            <v>0</v>
          </cell>
          <cell r="P16" t="str">
            <v>C17</v>
          </cell>
          <cell r="Q16" t="str">
            <v>Spain</v>
          </cell>
          <cell r="R16" t="str">
            <v>EUR</v>
          </cell>
          <cell r="S16" t="str">
            <v>EUR</v>
          </cell>
          <cell r="V16" t="str">
            <v>Spain</v>
          </cell>
          <cell r="W16" t="str">
            <v>C17</v>
          </cell>
          <cell r="X16" t="str">
            <v>Spain</v>
          </cell>
          <cell r="Y16">
            <v>0.21</v>
          </cell>
        </row>
        <row r="17">
          <cell r="G17"/>
          <cell r="H17"/>
          <cell r="I17"/>
          <cell r="J17">
            <v>0</v>
          </cell>
          <cell r="P17" t="str">
            <v>C18</v>
          </cell>
          <cell r="Q17" t="str">
            <v>Sweden</v>
          </cell>
          <cell r="R17" t="str">
            <v>EUR</v>
          </cell>
          <cell r="S17" t="str">
            <v>SEK</v>
          </cell>
          <cell r="V17" t="str">
            <v>Sweden</v>
          </cell>
          <cell r="W17" t="str">
            <v>C18</v>
          </cell>
          <cell r="X17" t="str">
            <v>Sweden</v>
          </cell>
          <cell r="Y17">
            <v>0.25</v>
          </cell>
        </row>
        <row r="18">
          <cell r="P18" t="str">
            <v>C19</v>
          </cell>
          <cell r="Q18" t="str">
            <v>Switzerland</v>
          </cell>
          <cell r="R18" t="str">
            <v>EUR</v>
          </cell>
          <cell r="S18" t="str">
            <v>CHF</v>
          </cell>
          <cell r="V18" t="str">
            <v>Switzerland</v>
          </cell>
          <cell r="W18" t="str">
            <v>C19</v>
          </cell>
          <cell r="X18" t="str">
            <v>Switzerland</v>
          </cell>
          <cell r="Y18">
            <v>0.08</v>
          </cell>
        </row>
        <row r="19">
          <cell r="P19" t="str">
            <v>C21</v>
          </cell>
          <cell r="Q19" t="str">
            <v>HMUK</v>
          </cell>
          <cell r="R19" t="str">
            <v>GBP</v>
          </cell>
          <cell r="S19" t="str">
            <v>GBP</v>
          </cell>
          <cell r="V19" t="str">
            <v>HMUK</v>
          </cell>
          <cell r="W19" t="str">
            <v>C21</v>
          </cell>
          <cell r="X19" t="str">
            <v>HMUK</v>
          </cell>
          <cell r="Y19">
            <v>0.2</v>
          </cell>
        </row>
        <row r="20">
          <cell r="P20" t="str">
            <v>C23</v>
          </cell>
          <cell r="Q20" t="str">
            <v>Bulgaria</v>
          </cell>
          <cell r="R20" t="str">
            <v>EUR</v>
          </cell>
          <cell r="S20" t="str">
            <v>BGN</v>
          </cell>
          <cell r="V20" t="str">
            <v>Bulgaria</v>
          </cell>
          <cell r="W20" t="str">
            <v>C23</v>
          </cell>
          <cell r="X20" t="str">
            <v>Bulgaria</v>
          </cell>
          <cell r="Y20">
            <v>0.2</v>
          </cell>
        </row>
        <row r="21">
          <cell r="P21" t="str">
            <v>C24</v>
          </cell>
          <cell r="Q21" t="str">
            <v>Czech Rep.</v>
          </cell>
          <cell r="R21" t="str">
            <v>EUR</v>
          </cell>
          <cell r="S21" t="str">
            <v>CZK</v>
          </cell>
          <cell r="V21" t="str">
            <v>Czech Rep.</v>
          </cell>
          <cell r="W21" t="str">
            <v>C24</v>
          </cell>
          <cell r="X21" t="str">
            <v>Czech Rep.</v>
          </cell>
          <cell r="Y21">
            <v>0.21</v>
          </cell>
        </row>
        <row r="22">
          <cell r="P22" t="str">
            <v>C26</v>
          </cell>
          <cell r="Q22" t="str">
            <v>Hungary</v>
          </cell>
          <cell r="R22" t="str">
            <v>EUR</v>
          </cell>
          <cell r="S22" t="str">
            <v>HUF</v>
          </cell>
          <cell r="V22" t="str">
            <v>Hungary</v>
          </cell>
          <cell r="W22" t="str">
            <v>C26</v>
          </cell>
          <cell r="X22" t="str">
            <v>Hungary</v>
          </cell>
          <cell r="Y22">
            <v>0.27</v>
          </cell>
        </row>
        <row r="23">
          <cell r="P23" t="str">
            <v>C27</v>
          </cell>
          <cell r="Q23" t="str">
            <v>Poland</v>
          </cell>
          <cell r="R23" t="str">
            <v>EUR</v>
          </cell>
          <cell r="S23" t="str">
            <v>PLN</v>
          </cell>
          <cell r="V23" t="str">
            <v>Poland</v>
          </cell>
          <cell r="W23" t="str">
            <v>C27</v>
          </cell>
          <cell r="X23" t="str">
            <v>Poland</v>
          </cell>
          <cell r="Y23">
            <v>0.23</v>
          </cell>
        </row>
        <row r="24">
          <cell r="P24" t="str">
            <v>C28</v>
          </cell>
          <cell r="Q24" t="str">
            <v>Romania</v>
          </cell>
          <cell r="R24" t="str">
            <v>EUR</v>
          </cell>
          <cell r="S24" t="str">
            <v>RON</v>
          </cell>
          <cell r="V24" t="str">
            <v>Romania</v>
          </cell>
          <cell r="W24" t="str">
            <v>C28</v>
          </cell>
          <cell r="X24" t="str">
            <v>Romania</v>
          </cell>
          <cell r="Y24">
            <v>0.19</v>
          </cell>
        </row>
        <row r="25">
          <cell r="P25" t="str">
            <v>C32</v>
          </cell>
          <cell r="Q25" t="str">
            <v>Slovenia</v>
          </cell>
          <cell r="R25" t="str">
            <v>EUR</v>
          </cell>
          <cell r="S25" t="str">
            <v>EUR</v>
          </cell>
          <cell r="V25" t="str">
            <v>Slovenia</v>
          </cell>
          <cell r="W25" t="str">
            <v>C32</v>
          </cell>
          <cell r="X25" t="str">
            <v>Slovenia</v>
          </cell>
          <cell r="Y25">
            <v>0.22</v>
          </cell>
        </row>
        <row r="26">
          <cell r="P26" t="str">
            <v>C33</v>
          </cell>
          <cell r="Q26" t="str">
            <v>Croatia</v>
          </cell>
          <cell r="R26" t="str">
            <v>EUR</v>
          </cell>
          <cell r="S26" t="str">
            <v>HRK</v>
          </cell>
          <cell r="V26" t="str">
            <v>Croatia</v>
          </cell>
          <cell r="W26" t="str">
            <v>C33</v>
          </cell>
          <cell r="X26" t="str">
            <v>Croatia</v>
          </cell>
          <cell r="Y26">
            <v>0.25</v>
          </cell>
        </row>
        <row r="27">
          <cell r="P27" t="str">
            <v>C50</v>
          </cell>
          <cell r="Q27" t="str">
            <v>Slovakia</v>
          </cell>
          <cell r="R27" t="str">
            <v>EUR</v>
          </cell>
          <cell r="S27" t="str">
            <v>EUR</v>
          </cell>
          <cell r="V27" t="str">
            <v>Slovakia</v>
          </cell>
          <cell r="W27" t="str">
            <v>C50</v>
          </cell>
          <cell r="X27" t="str">
            <v>Slovakia</v>
          </cell>
          <cell r="Y27">
            <v>0.2</v>
          </cell>
        </row>
        <row r="28">
          <cell r="P28" t="str">
            <v>D22</v>
          </cell>
          <cell r="Q28" t="str">
            <v>Cyprus</v>
          </cell>
          <cell r="R28" t="str">
            <v>EUR</v>
          </cell>
          <cell r="S28" t="str">
            <v>EUR</v>
          </cell>
          <cell r="V28" t="str">
            <v>Cyprus</v>
          </cell>
          <cell r="W28" t="str">
            <v>D22</v>
          </cell>
          <cell r="X28" t="str">
            <v>Cyprus</v>
          </cell>
          <cell r="Y28">
            <v>0.19</v>
          </cell>
        </row>
        <row r="29">
          <cell r="P29" t="str">
            <v>D27</v>
          </cell>
          <cell r="Q29" t="str">
            <v>Greece</v>
          </cell>
          <cell r="R29" t="str">
            <v>EUR</v>
          </cell>
          <cell r="S29" t="str">
            <v>EUR</v>
          </cell>
          <cell r="V29" t="str">
            <v>Greece</v>
          </cell>
          <cell r="W29" t="str">
            <v>D27</v>
          </cell>
          <cell r="X29" t="str">
            <v>Greece</v>
          </cell>
          <cell r="Y29">
            <v>0.24</v>
          </cell>
        </row>
      </sheetData>
      <sheetData sheetId="13">
        <row r="7">
          <cell r="C7" t="str">
            <v>Body</v>
          </cell>
          <cell r="D7" t="str">
            <v>NE</v>
          </cell>
          <cell r="E7" t="str">
            <v>NE</v>
          </cell>
          <cell r="F7" t="str">
            <v>NE</v>
          </cell>
          <cell r="G7" t="str">
            <v>NE</v>
          </cell>
          <cell r="H7" t="str">
            <v>NE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Base</v>
          </cell>
          <cell r="C8" t="str">
            <v>Grade</v>
          </cell>
          <cell r="D8" t="str">
            <v>D</v>
          </cell>
          <cell r="E8" t="str">
            <v>G</v>
          </cell>
          <cell r="F8" t="str">
            <v>H</v>
          </cell>
          <cell r="G8">
            <v>0</v>
          </cell>
          <cell r="H8">
            <v>0</v>
          </cell>
          <cell r="I8" t="str">
            <v>D</v>
          </cell>
          <cell r="J8" t="str">
            <v>G</v>
          </cell>
          <cell r="K8" t="str">
            <v>H</v>
          </cell>
          <cell r="L8">
            <v>0</v>
          </cell>
          <cell r="M8">
            <v>0</v>
          </cell>
          <cell r="N8" t="str">
            <v>D</v>
          </cell>
          <cell r="O8" t="str">
            <v>G</v>
          </cell>
          <cell r="P8" t="str">
            <v>H</v>
          </cell>
          <cell r="Q8">
            <v>0</v>
          </cell>
          <cell r="R8">
            <v>0</v>
          </cell>
          <cell r="S8" t="str">
            <v>D</v>
          </cell>
          <cell r="T8" t="str">
            <v>G</v>
          </cell>
          <cell r="U8" t="str">
            <v>H</v>
          </cell>
          <cell r="V8">
            <v>0</v>
          </cell>
          <cell r="W8">
            <v>0</v>
          </cell>
        </row>
        <row r="9"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</row>
        <row r="33">
          <cell r="B33" t="str">
            <v>C33</v>
          </cell>
          <cell r="C33" t="str">
            <v>Croatia</v>
          </cell>
          <cell r="D33">
            <v>27206.079831932777</v>
          </cell>
          <cell r="E33">
            <v>28351.079831932777</v>
          </cell>
          <cell r="F33">
            <v>30736.079831932777</v>
          </cell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User manual"/>
      <sheetName val="KPi Summary"/>
      <sheetName val="1. HME pricelist"/>
      <sheetName val="1.bis HME Trims"/>
      <sheetName val="2 Local trim strat."/>
      <sheetName val="3. Local Packs strategy"/>
      <sheetName val="4. Country Price structure"/>
      <sheetName val="5. MSRP ladder"/>
      <sheetName val="6. Trim Strategy"/>
      <sheetName val="Trim background"/>
      <sheetName val="Lookups"/>
      <sheetName val="Basic FOB"/>
      <sheetName val="Universal grid"/>
      <sheetName val="M1"/>
      <sheetName val="M2"/>
      <sheetName val="M3"/>
      <sheetName val="M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P7">
            <v>7.4128984432913274</v>
          </cell>
        </row>
        <row r="61">
          <cell r="E61">
            <v>0.25</v>
          </cell>
        </row>
      </sheetData>
      <sheetData sheetId="7"/>
      <sheetData sheetId="8"/>
      <sheetData sheetId="9"/>
      <sheetData sheetId="10">
        <row r="2">
          <cell r="V2"/>
          <cell r="W2" t="str">
            <v>Code</v>
          </cell>
        </row>
        <row r="3">
          <cell r="G3" t="str">
            <v>K7615</v>
          </cell>
          <cell r="H3" t="str">
            <v>1.2 5MT 84PS</v>
          </cell>
          <cell r="I3">
            <v>0</v>
          </cell>
          <cell r="J3">
            <v>0</v>
          </cell>
          <cell r="P3" t="str">
            <v>C01</v>
          </cell>
          <cell r="Q3" t="str">
            <v>Austria</v>
          </cell>
          <cell r="R3" t="str">
            <v>EUR</v>
          </cell>
          <cell r="S3" t="str">
            <v>EUR</v>
          </cell>
          <cell r="V3" t="str">
            <v>Austria</v>
          </cell>
          <cell r="W3" t="str">
            <v>C01</v>
          </cell>
          <cell r="X3" t="str">
            <v>Austria</v>
          </cell>
          <cell r="Y3">
            <v>0.2</v>
          </cell>
        </row>
        <row r="4">
          <cell r="G4" t="str">
            <v>K5G17</v>
          </cell>
          <cell r="H4" t="str">
            <v>1.0T 6MT 100PS</v>
          </cell>
          <cell r="I4">
            <v>800</v>
          </cell>
          <cell r="J4">
            <v>708</v>
          </cell>
          <cell r="P4" t="str">
            <v>C02</v>
          </cell>
          <cell r="Q4" t="str">
            <v>Belgium</v>
          </cell>
          <cell r="R4" t="str">
            <v>EUR</v>
          </cell>
          <cell r="S4" t="str">
            <v>EUR</v>
          </cell>
          <cell r="V4" t="str">
            <v>Belgium</v>
          </cell>
          <cell r="W4" t="str">
            <v>C02</v>
          </cell>
          <cell r="X4" t="str">
            <v>Belgium</v>
          </cell>
          <cell r="Y4">
            <v>0.21</v>
          </cell>
        </row>
        <row r="5">
          <cell r="G5" t="str">
            <v>K5G1U</v>
          </cell>
          <cell r="H5" t="str">
            <v xml:space="preserve">1.0T 7DCT 100PS </v>
          </cell>
          <cell r="I5">
            <v>1650</v>
          </cell>
          <cell r="J5">
            <v>1461</v>
          </cell>
          <cell r="P5" t="str">
            <v>C04</v>
          </cell>
          <cell r="Q5" t="str">
            <v>Denmark</v>
          </cell>
          <cell r="R5" t="str">
            <v>EUR</v>
          </cell>
          <cell r="S5" t="str">
            <v>DKK</v>
          </cell>
          <cell r="V5" t="str">
            <v>Denmark</v>
          </cell>
          <cell r="W5" t="str">
            <v>C04</v>
          </cell>
          <cell r="X5" t="str">
            <v>Denmark</v>
          </cell>
          <cell r="Y5">
            <v>0.25</v>
          </cell>
        </row>
        <row r="6">
          <cell r="G6"/>
          <cell r="H6"/>
          <cell r="I6"/>
          <cell r="J6">
            <v>0</v>
          </cell>
          <cell r="P6" t="str">
            <v>C05</v>
          </cell>
          <cell r="Q6" t="str">
            <v>Finland</v>
          </cell>
          <cell r="R6" t="str">
            <v>EUR</v>
          </cell>
          <cell r="S6" t="str">
            <v>EUR</v>
          </cell>
          <cell r="V6" t="str">
            <v>Finland</v>
          </cell>
          <cell r="W6" t="str">
            <v>C05</v>
          </cell>
          <cell r="X6" t="str">
            <v>Finland</v>
          </cell>
          <cell r="Y6">
            <v>0.24</v>
          </cell>
        </row>
        <row r="7">
          <cell r="G7"/>
          <cell r="H7"/>
          <cell r="I7"/>
          <cell r="J7">
            <v>0</v>
          </cell>
          <cell r="P7" t="str">
            <v>C06</v>
          </cell>
          <cell r="Q7" t="str">
            <v>France</v>
          </cell>
          <cell r="R7" t="str">
            <v>EUR</v>
          </cell>
          <cell r="S7" t="str">
            <v>EUR</v>
          </cell>
          <cell r="V7" t="str">
            <v>France</v>
          </cell>
          <cell r="W7" t="str">
            <v>C06</v>
          </cell>
          <cell r="X7" t="str">
            <v>France</v>
          </cell>
          <cell r="Y7">
            <v>0.2</v>
          </cell>
        </row>
        <row r="8">
          <cell r="G8"/>
          <cell r="H8"/>
          <cell r="I8"/>
          <cell r="J8">
            <v>0</v>
          </cell>
          <cell r="P8" t="str">
            <v>C07</v>
          </cell>
          <cell r="Q8" t="str">
            <v>Germany</v>
          </cell>
          <cell r="R8" t="str">
            <v>EUR</v>
          </cell>
          <cell r="S8" t="str">
            <v>EUR</v>
          </cell>
          <cell r="V8" t="str">
            <v>Germany</v>
          </cell>
          <cell r="W8" t="str">
            <v>C07</v>
          </cell>
          <cell r="X8" t="str">
            <v>Germany</v>
          </cell>
          <cell r="Y8">
            <v>0.19</v>
          </cell>
        </row>
        <row r="9">
          <cell r="G9"/>
          <cell r="H9"/>
          <cell r="I9"/>
          <cell r="J9">
            <v>0</v>
          </cell>
          <cell r="P9" t="str">
            <v>C09</v>
          </cell>
          <cell r="Q9" t="str">
            <v>Iceland</v>
          </cell>
          <cell r="R9" t="str">
            <v>EUR</v>
          </cell>
          <cell r="S9" t="str">
            <v>IKR</v>
          </cell>
          <cell r="V9" t="str">
            <v>Iceland</v>
          </cell>
          <cell r="W9" t="str">
            <v>C09</v>
          </cell>
          <cell r="X9" t="str">
            <v>Iceland</v>
          </cell>
          <cell r="Y9">
            <v>0.24</v>
          </cell>
        </row>
        <row r="10">
          <cell r="G10"/>
          <cell r="H10"/>
          <cell r="I10"/>
          <cell r="J10">
            <v>0</v>
          </cell>
          <cell r="P10" t="str">
            <v>C10</v>
          </cell>
          <cell r="Q10" t="str">
            <v>Ireland</v>
          </cell>
          <cell r="R10" t="str">
            <v>EUR</v>
          </cell>
          <cell r="S10" t="str">
            <v>EUR</v>
          </cell>
          <cell r="V10" t="str">
            <v>Ireland</v>
          </cell>
          <cell r="W10" t="str">
            <v>C10</v>
          </cell>
          <cell r="X10" t="str">
            <v>Ireland</v>
          </cell>
          <cell r="Y10">
            <v>0.23</v>
          </cell>
        </row>
        <row r="11">
          <cell r="G11"/>
          <cell r="H11"/>
          <cell r="I11"/>
          <cell r="J11">
            <v>0</v>
          </cell>
          <cell r="P11" t="str">
            <v>C11</v>
          </cell>
          <cell r="Q11" t="str">
            <v>Italy</v>
          </cell>
          <cell r="R11" t="str">
            <v>EUR</v>
          </cell>
          <cell r="S11" t="str">
            <v>EUR</v>
          </cell>
          <cell r="V11" t="str">
            <v>Italy</v>
          </cell>
          <cell r="W11" t="str">
            <v>C11</v>
          </cell>
          <cell r="X11" t="str">
            <v>Italy</v>
          </cell>
          <cell r="Y11">
            <v>0.22</v>
          </cell>
        </row>
        <row r="12">
          <cell r="G12"/>
          <cell r="H12"/>
          <cell r="I12"/>
          <cell r="J12">
            <v>0</v>
          </cell>
          <cell r="P12" t="str">
            <v>C13</v>
          </cell>
          <cell r="Q12" t="str">
            <v>Malta</v>
          </cell>
          <cell r="R12" t="str">
            <v>EUR</v>
          </cell>
          <cell r="S12" t="str">
            <v>EUR</v>
          </cell>
          <cell r="V12" t="str">
            <v>Malta</v>
          </cell>
          <cell r="W12" t="str">
            <v>C13</v>
          </cell>
          <cell r="X12" t="str">
            <v>Malta</v>
          </cell>
          <cell r="Y12">
            <v>0.18</v>
          </cell>
        </row>
        <row r="13">
          <cell r="G13"/>
          <cell r="H13"/>
          <cell r="I13"/>
          <cell r="J13">
            <v>0</v>
          </cell>
          <cell r="P13" t="str">
            <v>C14</v>
          </cell>
          <cell r="Q13" t="str">
            <v>Netherlands</v>
          </cell>
          <cell r="R13" t="str">
            <v>EUR</v>
          </cell>
          <cell r="S13" t="str">
            <v>EUR</v>
          </cell>
          <cell r="V13" t="str">
            <v>Netherlands</v>
          </cell>
          <cell r="W13" t="str">
            <v>C14</v>
          </cell>
          <cell r="X13" t="str">
            <v>Netherlands</v>
          </cell>
          <cell r="Y13">
            <v>0.21</v>
          </cell>
        </row>
        <row r="14">
          <cell r="G14"/>
          <cell r="H14"/>
          <cell r="I14"/>
          <cell r="J14">
            <v>0</v>
          </cell>
          <cell r="P14" t="str">
            <v>C15</v>
          </cell>
          <cell r="Q14" t="str">
            <v>Norway</v>
          </cell>
          <cell r="R14" t="str">
            <v>EUR</v>
          </cell>
          <cell r="S14" t="str">
            <v>NOK</v>
          </cell>
          <cell r="V14" t="str">
            <v>Norway</v>
          </cell>
          <cell r="W14" t="str">
            <v>C15</v>
          </cell>
          <cell r="X14" t="str">
            <v>Norway</v>
          </cell>
          <cell r="Y14">
            <v>0.25</v>
          </cell>
        </row>
        <row r="15">
          <cell r="G15"/>
          <cell r="H15"/>
          <cell r="I15"/>
          <cell r="J15">
            <v>0</v>
          </cell>
          <cell r="P15" t="str">
            <v>C16</v>
          </cell>
          <cell r="Q15" t="str">
            <v>Portugal</v>
          </cell>
          <cell r="R15" t="str">
            <v>EUR</v>
          </cell>
          <cell r="S15" t="str">
            <v>EUR</v>
          </cell>
          <cell r="V15" t="str">
            <v>Portugal</v>
          </cell>
          <cell r="W15" t="str">
            <v>C16</v>
          </cell>
          <cell r="X15" t="str">
            <v>Portugal</v>
          </cell>
          <cell r="Y15">
            <v>0.23</v>
          </cell>
        </row>
        <row r="16">
          <cell r="G16"/>
          <cell r="H16"/>
          <cell r="I16"/>
          <cell r="J16">
            <v>0</v>
          </cell>
          <cell r="P16" t="str">
            <v>C17</v>
          </cell>
          <cell r="Q16" t="str">
            <v>Spain</v>
          </cell>
          <cell r="R16" t="str">
            <v>EUR</v>
          </cell>
          <cell r="S16" t="str">
            <v>EUR</v>
          </cell>
          <cell r="V16" t="str">
            <v>Spain</v>
          </cell>
          <cell r="W16" t="str">
            <v>C17</v>
          </cell>
          <cell r="X16" t="str">
            <v>Spain</v>
          </cell>
          <cell r="Y16">
            <v>0.21</v>
          </cell>
        </row>
        <row r="17">
          <cell r="G17"/>
          <cell r="H17"/>
          <cell r="I17"/>
          <cell r="J17">
            <v>0</v>
          </cell>
          <cell r="P17" t="str">
            <v>C18</v>
          </cell>
          <cell r="Q17" t="str">
            <v>Sweden</v>
          </cell>
          <cell r="R17" t="str">
            <v>EUR</v>
          </cell>
          <cell r="S17" t="str">
            <v>SEK</v>
          </cell>
          <cell r="V17" t="str">
            <v>Sweden</v>
          </cell>
          <cell r="W17" t="str">
            <v>C18</v>
          </cell>
          <cell r="X17" t="str">
            <v>Sweden</v>
          </cell>
          <cell r="Y17">
            <v>0.25</v>
          </cell>
        </row>
        <row r="18">
          <cell r="P18" t="str">
            <v>C19</v>
          </cell>
          <cell r="Q18" t="str">
            <v>Switzerland</v>
          </cell>
          <cell r="R18" t="str">
            <v>EUR</v>
          </cell>
          <cell r="S18" t="str">
            <v>CHF</v>
          </cell>
          <cell r="V18" t="str">
            <v>Switzerland</v>
          </cell>
          <cell r="W18" t="str">
            <v>C19</v>
          </cell>
          <cell r="X18" t="str">
            <v>Switzerland</v>
          </cell>
          <cell r="Y18">
            <v>0.08</v>
          </cell>
        </row>
        <row r="19">
          <cell r="P19" t="str">
            <v>C21</v>
          </cell>
          <cell r="Q19" t="str">
            <v>HMUK</v>
          </cell>
          <cell r="R19" t="str">
            <v>GBP</v>
          </cell>
          <cell r="S19" t="str">
            <v>GBP</v>
          </cell>
          <cell r="V19" t="str">
            <v>HMUK</v>
          </cell>
          <cell r="W19" t="str">
            <v>C21</v>
          </cell>
          <cell r="X19" t="str">
            <v>HMUK</v>
          </cell>
          <cell r="Y19">
            <v>0.2</v>
          </cell>
        </row>
        <row r="20">
          <cell r="P20" t="str">
            <v>C23</v>
          </cell>
          <cell r="Q20" t="str">
            <v>Bulgaria</v>
          </cell>
          <cell r="R20" t="str">
            <v>EUR</v>
          </cell>
          <cell r="S20" t="str">
            <v>BGN</v>
          </cell>
          <cell r="V20" t="str">
            <v>Bulgaria</v>
          </cell>
          <cell r="W20" t="str">
            <v>C23</v>
          </cell>
          <cell r="X20" t="str">
            <v>Bulgaria</v>
          </cell>
          <cell r="Y20">
            <v>0.2</v>
          </cell>
        </row>
        <row r="21">
          <cell r="P21" t="str">
            <v>C24</v>
          </cell>
          <cell r="Q21" t="str">
            <v>Czech Rep.</v>
          </cell>
          <cell r="R21" t="str">
            <v>EUR</v>
          </cell>
          <cell r="S21" t="str">
            <v>CZK</v>
          </cell>
          <cell r="V21" t="str">
            <v>Czech Rep.</v>
          </cell>
          <cell r="W21" t="str">
            <v>C24</v>
          </cell>
          <cell r="X21" t="str">
            <v>Czech Rep.</v>
          </cell>
          <cell r="Y21">
            <v>0.21</v>
          </cell>
        </row>
        <row r="22">
          <cell r="P22" t="str">
            <v>C26</v>
          </cell>
          <cell r="Q22" t="str">
            <v>Hungary</v>
          </cell>
          <cell r="R22" t="str">
            <v>EUR</v>
          </cell>
          <cell r="S22" t="str">
            <v>HUF</v>
          </cell>
          <cell r="V22" t="str">
            <v>Hungary</v>
          </cell>
          <cell r="W22" t="str">
            <v>C26</v>
          </cell>
          <cell r="X22" t="str">
            <v>Hungary</v>
          </cell>
          <cell r="Y22">
            <v>0.27</v>
          </cell>
        </row>
        <row r="23">
          <cell r="P23" t="str">
            <v>C27</v>
          </cell>
          <cell r="Q23" t="str">
            <v>Poland</v>
          </cell>
          <cell r="R23" t="str">
            <v>EUR</v>
          </cell>
          <cell r="S23" t="str">
            <v>PLN</v>
          </cell>
          <cell r="V23" t="str">
            <v>Poland</v>
          </cell>
          <cell r="W23" t="str">
            <v>C27</v>
          </cell>
          <cell r="X23" t="str">
            <v>Poland</v>
          </cell>
          <cell r="Y23">
            <v>0.23</v>
          </cell>
        </row>
        <row r="24">
          <cell r="P24" t="str">
            <v>C28</v>
          </cell>
          <cell r="Q24" t="str">
            <v>Romania</v>
          </cell>
          <cell r="R24" t="str">
            <v>EUR</v>
          </cell>
          <cell r="S24" t="str">
            <v>RON</v>
          </cell>
          <cell r="V24" t="str">
            <v>Romania</v>
          </cell>
          <cell r="W24" t="str">
            <v>C28</v>
          </cell>
          <cell r="X24" t="str">
            <v>Romania</v>
          </cell>
          <cell r="Y24">
            <v>0.19</v>
          </cell>
        </row>
        <row r="25">
          <cell r="P25" t="str">
            <v>C32</v>
          </cell>
          <cell r="Q25" t="str">
            <v>Slovenia</v>
          </cell>
          <cell r="R25" t="str">
            <v>EUR</v>
          </cell>
          <cell r="S25" t="str">
            <v>EUR</v>
          </cell>
          <cell r="V25" t="str">
            <v>Slovenia</v>
          </cell>
          <cell r="W25" t="str">
            <v>C32</v>
          </cell>
          <cell r="X25" t="str">
            <v>Slovenia</v>
          </cell>
          <cell r="Y25">
            <v>0.22</v>
          </cell>
        </row>
        <row r="26">
          <cell r="P26" t="str">
            <v>C33</v>
          </cell>
          <cell r="Q26" t="str">
            <v>Croatia</v>
          </cell>
          <cell r="R26" t="str">
            <v>EUR</v>
          </cell>
          <cell r="S26" t="str">
            <v>HRK</v>
          </cell>
          <cell r="V26" t="str">
            <v>Croatia</v>
          </cell>
          <cell r="W26" t="str">
            <v>C33</v>
          </cell>
          <cell r="X26" t="str">
            <v>Croatia</v>
          </cell>
          <cell r="Y26">
            <v>0.25</v>
          </cell>
        </row>
        <row r="27">
          <cell r="P27" t="str">
            <v>C50</v>
          </cell>
          <cell r="Q27" t="str">
            <v>Slovakia</v>
          </cell>
          <cell r="R27" t="str">
            <v>EUR</v>
          </cell>
          <cell r="S27" t="str">
            <v>EUR</v>
          </cell>
          <cell r="V27" t="str">
            <v>Slovakia</v>
          </cell>
          <cell r="W27" t="str">
            <v>C50</v>
          </cell>
          <cell r="X27" t="str">
            <v>Slovakia</v>
          </cell>
          <cell r="Y27">
            <v>0.2</v>
          </cell>
        </row>
        <row r="28">
          <cell r="P28" t="str">
            <v>D22</v>
          </cell>
          <cell r="Q28" t="str">
            <v>Cyprus</v>
          </cell>
          <cell r="R28" t="str">
            <v>EUR</v>
          </cell>
          <cell r="S28" t="str">
            <v>EUR</v>
          </cell>
          <cell r="V28" t="str">
            <v>Cyprus</v>
          </cell>
          <cell r="W28" t="str">
            <v>D22</v>
          </cell>
          <cell r="X28" t="str">
            <v>Cyprus</v>
          </cell>
          <cell r="Y28">
            <v>0.19</v>
          </cell>
        </row>
        <row r="29">
          <cell r="P29" t="str">
            <v>D27</v>
          </cell>
          <cell r="Q29" t="str">
            <v>Greece</v>
          </cell>
          <cell r="R29" t="str">
            <v>EUR</v>
          </cell>
          <cell r="S29" t="str">
            <v>EUR</v>
          </cell>
          <cell r="V29" t="str">
            <v>Greece</v>
          </cell>
          <cell r="W29" t="str">
            <v>D27</v>
          </cell>
          <cell r="X29" t="str">
            <v>Greece</v>
          </cell>
          <cell r="Y29">
            <v>0.24</v>
          </cell>
        </row>
      </sheetData>
      <sheetData sheetId="11">
        <row r="7">
          <cell r="C7" t="str">
            <v>Body</v>
          </cell>
          <cell r="D7" t="str">
            <v>W5</v>
          </cell>
          <cell r="E7" t="str">
            <v>W5</v>
          </cell>
          <cell r="F7" t="str">
            <v>W5</v>
          </cell>
          <cell r="G7" t="str">
            <v>W5</v>
          </cell>
          <cell r="H7" t="str">
            <v>W5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Base</v>
          </cell>
          <cell r="C8" t="str">
            <v>Grade</v>
          </cell>
          <cell r="D8" t="str">
            <v>B</v>
          </cell>
          <cell r="E8" t="str">
            <v>C</v>
          </cell>
          <cell r="F8" t="str">
            <v>F</v>
          </cell>
          <cell r="G8" t="str">
            <v>M</v>
          </cell>
          <cell r="H8">
            <v>0</v>
          </cell>
          <cell r="I8" t="str">
            <v>B</v>
          </cell>
          <cell r="J8" t="str">
            <v>C</v>
          </cell>
          <cell r="K8" t="str">
            <v>F</v>
          </cell>
          <cell r="L8" t="str">
            <v>M</v>
          </cell>
          <cell r="M8">
            <v>0</v>
          </cell>
          <cell r="N8" t="str">
            <v>B</v>
          </cell>
          <cell r="O8" t="str">
            <v>C</v>
          </cell>
          <cell r="P8" t="str">
            <v>F</v>
          </cell>
          <cell r="Q8" t="str">
            <v>M</v>
          </cell>
          <cell r="R8">
            <v>0</v>
          </cell>
          <cell r="S8" t="str">
            <v>B</v>
          </cell>
          <cell r="T8" t="str">
            <v>C</v>
          </cell>
          <cell r="U8" t="str">
            <v>F</v>
          </cell>
          <cell r="V8" t="str">
            <v>M</v>
          </cell>
          <cell r="W8">
            <v>0</v>
          </cell>
        </row>
        <row r="9"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</row>
        <row r="33">
          <cell r="B33" t="str">
            <v>C33</v>
          </cell>
          <cell r="C33" t="str">
            <v>Croatia</v>
          </cell>
          <cell r="D33">
            <v>10437</v>
          </cell>
          <cell r="E33">
            <v>10935</v>
          </cell>
          <cell r="F33">
            <v>11639</v>
          </cell>
          <cell r="G33">
            <v>12304</v>
          </cell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LIST"/>
      <sheetName val="Sheet2"/>
      <sheetName val="Trim differences"/>
    </sheetNames>
    <sheetDataSet>
      <sheetData sheetId="0">
        <row r="9">
          <cell r="H9">
            <v>15030</v>
          </cell>
        </row>
      </sheetData>
      <sheetData sheetId="1">
        <row r="3">
          <cell r="A3" t="str">
            <v>Austria</v>
          </cell>
          <cell r="B3" t="str">
            <v>C01</v>
          </cell>
        </row>
        <row r="4">
          <cell r="A4" t="str">
            <v>Belgium</v>
          </cell>
          <cell r="B4" t="str">
            <v>C02</v>
          </cell>
        </row>
        <row r="5">
          <cell r="A5" t="str">
            <v>Bulgaria</v>
          </cell>
          <cell r="B5" t="str">
            <v>C23</v>
          </cell>
        </row>
        <row r="6">
          <cell r="A6" t="str">
            <v>Croatia</v>
          </cell>
          <cell r="B6" t="str">
            <v>C33</v>
          </cell>
        </row>
        <row r="7">
          <cell r="A7" t="str">
            <v>Cyprus</v>
          </cell>
          <cell r="B7" t="str">
            <v>D22</v>
          </cell>
        </row>
        <row r="8">
          <cell r="A8" t="str">
            <v>Czech Rep.</v>
          </cell>
          <cell r="B8" t="str">
            <v>C24</v>
          </cell>
        </row>
        <row r="9">
          <cell r="A9" t="str">
            <v>Denmark</v>
          </cell>
          <cell r="B9" t="str">
            <v>C04</v>
          </cell>
        </row>
        <row r="10">
          <cell r="A10" t="str">
            <v>Finland</v>
          </cell>
          <cell r="B10" t="str">
            <v>C05</v>
          </cell>
        </row>
        <row r="11">
          <cell r="A11" t="str">
            <v>France</v>
          </cell>
          <cell r="B11" t="str">
            <v>C06</v>
          </cell>
        </row>
        <row r="12">
          <cell r="A12" t="str">
            <v>Germany</v>
          </cell>
          <cell r="B12" t="str">
            <v>C07</v>
          </cell>
        </row>
        <row r="13">
          <cell r="A13" t="str">
            <v>Greece</v>
          </cell>
          <cell r="B13" t="str">
            <v>D27</v>
          </cell>
        </row>
        <row r="14">
          <cell r="A14" t="str">
            <v>Hungary</v>
          </cell>
          <cell r="B14" t="str">
            <v>C26</v>
          </cell>
        </row>
        <row r="15">
          <cell r="A15" t="str">
            <v>Iceland</v>
          </cell>
          <cell r="B15" t="str">
            <v>C09</v>
          </cell>
        </row>
        <row r="16">
          <cell r="A16" t="str">
            <v>Ireland</v>
          </cell>
          <cell r="B16" t="str">
            <v>C10</v>
          </cell>
        </row>
        <row r="17">
          <cell r="A17" t="str">
            <v>Italy</v>
          </cell>
          <cell r="B17" t="str">
            <v>C11</v>
          </cell>
        </row>
        <row r="18">
          <cell r="A18" t="str">
            <v>Malta</v>
          </cell>
          <cell r="B18" t="str">
            <v>C13</v>
          </cell>
        </row>
        <row r="19">
          <cell r="A19" t="str">
            <v>Netherlands</v>
          </cell>
          <cell r="B19" t="str">
            <v>C14</v>
          </cell>
        </row>
        <row r="20">
          <cell r="A20" t="str">
            <v>Norway</v>
          </cell>
          <cell r="B20" t="str">
            <v>C15</v>
          </cell>
        </row>
        <row r="21">
          <cell r="A21" t="str">
            <v>Poland</v>
          </cell>
          <cell r="B21" t="str">
            <v>C27</v>
          </cell>
        </row>
        <row r="22">
          <cell r="A22" t="str">
            <v>Portugal</v>
          </cell>
          <cell r="B22" t="str">
            <v>C16</v>
          </cell>
        </row>
        <row r="23">
          <cell r="A23" t="str">
            <v>Romania</v>
          </cell>
          <cell r="B23" t="str">
            <v>C28</v>
          </cell>
        </row>
        <row r="24">
          <cell r="A24" t="str">
            <v>Slovakia</v>
          </cell>
          <cell r="B24" t="str">
            <v>C50</v>
          </cell>
        </row>
        <row r="25">
          <cell r="A25" t="str">
            <v>Slovenia</v>
          </cell>
          <cell r="B25" t="str">
            <v>C32</v>
          </cell>
        </row>
        <row r="26">
          <cell r="A26" t="str">
            <v>Spain</v>
          </cell>
          <cell r="B26" t="str">
            <v>C17</v>
          </cell>
        </row>
        <row r="27">
          <cell r="A27" t="str">
            <v>Sweden</v>
          </cell>
          <cell r="B27" t="str">
            <v>C18</v>
          </cell>
        </row>
        <row r="28">
          <cell r="A28" t="str">
            <v>Switzerland</v>
          </cell>
          <cell r="B28" t="str">
            <v>C19</v>
          </cell>
        </row>
        <row r="29">
          <cell r="A29" t="str">
            <v>UK</v>
          </cell>
          <cell r="B29" t="str">
            <v>C21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A"/>
      <sheetName val="GB"/>
      <sheetName val="PD"/>
      <sheetName val="TL"/>
      <sheetName val="Option prices"/>
      <sheetName val="VA improvement"/>
      <sheetName val="Sheet2"/>
      <sheetName val="Sheet3"/>
      <sheetName val="Overview DC (EUR)"/>
      <sheetName val="Overview DC (HMUK)"/>
      <sheetName val="TL (HMUK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76">
          <cell r="P276">
            <v>-245</v>
          </cell>
        </row>
        <row r="294">
          <cell r="P294">
            <v>-540</v>
          </cell>
        </row>
      </sheetData>
      <sheetData sheetId="5">
        <row r="3">
          <cell r="B3" t="str">
            <v>ACP</v>
          </cell>
          <cell r="C3" t="str">
            <v xml:space="preserve">Access Pack </v>
          </cell>
          <cell r="D3">
            <v>447</v>
          </cell>
          <cell r="E3">
            <v>367.90123456790121</v>
          </cell>
          <cell r="F3">
            <v>536</v>
          </cell>
          <cell r="G3">
            <v>441.15226337448559</v>
          </cell>
          <cell r="J3" t="str">
            <v>A15</v>
          </cell>
          <cell r="K3" t="str">
            <v>15" Alloy Wheel</v>
          </cell>
          <cell r="L3">
            <v>95</v>
          </cell>
          <cell r="M3">
            <v>75.039494470774088</v>
          </cell>
          <cell r="N3">
            <v>200</v>
          </cell>
          <cell r="O3">
            <v>160</v>
          </cell>
          <cell r="Q3" t="str">
            <v>AVEA02</v>
          </cell>
          <cell r="R3" t="str">
            <v>SPORTY PACKAGE</v>
          </cell>
          <cell r="S3" t="str">
            <v>TBC</v>
          </cell>
          <cell r="T3" t="str">
            <v>TBC</v>
          </cell>
          <cell r="V3" t="str">
            <v>8DB</v>
          </cell>
          <cell r="W3" t="str">
            <v>AVN 5.0 w/ DAB (incl. TomTom Live Services)</v>
          </cell>
          <cell r="X3">
            <v>573</v>
          </cell>
          <cell r="Y3">
            <v>458.4</v>
          </cell>
          <cell r="Z3">
            <v>695</v>
          </cell>
          <cell r="AA3">
            <v>556</v>
          </cell>
        </row>
        <row r="4">
          <cell r="B4" t="str">
            <v>AEO</v>
          </cell>
          <cell r="C4" t="str">
            <v>Aero Wiper</v>
          </cell>
          <cell r="D4">
            <v>22</v>
          </cell>
          <cell r="E4">
            <v>18</v>
          </cell>
          <cell r="F4">
            <v>22</v>
          </cell>
          <cell r="G4">
            <v>18</v>
          </cell>
          <cell r="J4" t="str">
            <v>A17</v>
          </cell>
          <cell r="K4" t="str">
            <v>17" Alloy wheel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Q4" t="str">
            <v>AVEA01</v>
          </cell>
          <cell r="R4" t="str">
            <v>FIFA'18 S/E dummy code</v>
          </cell>
          <cell r="S4">
            <v>0</v>
          </cell>
          <cell r="T4">
            <v>0</v>
          </cell>
          <cell r="V4" t="str">
            <v>8IN</v>
          </cell>
          <cell r="W4" t="str">
            <v>AVN 5.0 (incl. TomTom Live Services)</v>
          </cell>
          <cell r="X4">
            <v>453</v>
          </cell>
          <cell r="Y4">
            <v>362.4</v>
          </cell>
          <cell r="Z4">
            <v>565</v>
          </cell>
          <cell r="AA4">
            <v>452</v>
          </cell>
        </row>
        <row r="5">
          <cell r="B5" t="str">
            <v>CGL</v>
          </cell>
          <cell r="C5" t="str">
            <v>Cigar Lighter w/o illumination + Ash tray</v>
          </cell>
          <cell r="D5">
            <v>4</v>
          </cell>
          <cell r="E5">
            <v>3</v>
          </cell>
          <cell r="F5">
            <v>10</v>
          </cell>
          <cell r="G5">
            <v>8</v>
          </cell>
          <cell r="J5" t="str">
            <v>ADJ</v>
          </cell>
          <cell r="K5" t="str">
            <v>Seat Belt Anchor</v>
          </cell>
          <cell r="L5">
            <v>4</v>
          </cell>
          <cell r="M5">
            <v>3</v>
          </cell>
          <cell r="N5">
            <v>10</v>
          </cell>
          <cell r="O5">
            <v>8</v>
          </cell>
          <cell r="Q5" t="str">
            <v>AVEA43</v>
          </cell>
          <cell r="R5" t="str">
            <v>ECO PACKAGE</v>
          </cell>
          <cell r="S5">
            <v>150</v>
          </cell>
          <cell r="T5">
            <v>210</v>
          </cell>
          <cell r="V5" t="str">
            <v>ADE</v>
          </cell>
          <cell r="W5" t="str">
            <v xml:space="preserve"> Auto Defog System</v>
          </cell>
          <cell r="X5">
            <v>20</v>
          </cell>
          <cell r="Y5">
            <v>16</v>
          </cell>
          <cell r="Z5">
            <v>25</v>
          </cell>
          <cell r="AA5">
            <v>20</v>
          </cell>
        </row>
        <row r="6">
          <cell r="B6" t="str">
            <v>CNP</v>
          </cell>
          <cell r="C6" t="str">
            <v>Connect Pack</v>
          </cell>
          <cell r="D6">
            <v>47</v>
          </cell>
          <cell r="E6">
            <v>39</v>
          </cell>
          <cell r="F6">
            <v>125</v>
          </cell>
          <cell r="G6">
            <v>104</v>
          </cell>
          <cell r="J6" t="str">
            <v>ALC</v>
          </cell>
          <cell r="K6" t="str">
            <v>Audio Light Control</v>
          </cell>
          <cell r="L6">
            <v>25</v>
          </cell>
          <cell r="M6">
            <v>20</v>
          </cell>
          <cell r="N6">
            <v>35</v>
          </cell>
          <cell r="O6">
            <v>28</v>
          </cell>
          <cell r="Q6" t="str">
            <v>AVEA50</v>
          </cell>
          <cell r="R6" t="str">
            <v>LOWEST MODEL PACKAGE</v>
          </cell>
          <cell r="S6" t="str">
            <v>TBC</v>
          </cell>
          <cell r="T6" t="str">
            <v>TBC</v>
          </cell>
          <cell r="V6" t="str">
            <v>AEB</v>
          </cell>
          <cell r="W6" t="str">
            <v xml:space="preserve">  AEB (Autonomous Emergency Braking)</v>
          </cell>
          <cell r="X6">
            <v>250</v>
          </cell>
          <cell r="Y6">
            <v>200</v>
          </cell>
          <cell r="Z6">
            <v>315</v>
          </cell>
          <cell r="AA6">
            <v>252</v>
          </cell>
        </row>
        <row r="7">
          <cell r="B7" t="str">
            <v>CP2</v>
          </cell>
          <cell r="C7" t="str">
            <v>Orange Color Full cloth seat &amp; Interior (Color Pack 1)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J7" t="str">
            <v>ARC</v>
          </cell>
          <cell r="K7" t="str">
            <v>Audio Remote Control</v>
          </cell>
          <cell r="L7">
            <v>20</v>
          </cell>
          <cell r="M7">
            <v>16</v>
          </cell>
          <cell r="N7">
            <v>30</v>
          </cell>
          <cell r="O7">
            <v>24</v>
          </cell>
          <cell r="Q7" t="str">
            <v>AVLA01</v>
          </cell>
          <cell r="R7" t="str">
            <v>Dummy code - Entry trim</v>
          </cell>
          <cell r="S7">
            <v>0</v>
          </cell>
          <cell r="T7">
            <v>0</v>
          </cell>
          <cell r="V7" t="str">
            <v>ASH</v>
          </cell>
          <cell r="W7" t="str">
            <v>Ash Tray &amp; Cigar Lighter W/Illumination (Frt)</v>
          </cell>
          <cell r="X7">
            <v>6</v>
          </cell>
          <cell r="Y7">
            <v>4.8</v>
          </cell>
          <cell r="Z7">
            <v>10</v>
          </cell>
          <cell r="AA7">
            <v>8</v>
          </cell>
        </row>
        <row r="8">
          <cell r="B8" t="str">
            <v>CP3</v>
          </cell>
          <cell r="C8" t="str">
            <v>Red Color Artificial leather seat &amp; Interior &amp; TPO DR Arm rest (Color pack 2)</v>
          </cell>
          <cell r="D8">
            <v>147</v>
          </cell>
          <cell r="E8">
            <v>121</v>
          </cell>
          <cell r="F8">
            <v>180</v>
          </cell>
          <cell r="G8">
            <v>150</v>
          </cell>
          <cell r="J8" t="str">
            <v>BFP</v>
          </cell>
          <cell r="K8" t="str">
            <v>Bi-Function Projection w/ Cornering lamp + LED DRL/Positioning Lamp</v>
          </cell>
          <cell r="L8">
            <v>120</v>
          </cell>
          <cell r="M8">
            <v>95</v>
          </cell>
          <cell r="N8">
            <v>220</v>
          </cell>
          <cell r="O8">
            <v>174</v>
          </cell>
          <cell r="Q8" t="str">
            <v>AVLA02</v>
          </cell>
          <cell r="R8" t="str">
            <v>Dummy code - Entry Plus trim</v>
          </cell>
          <cell r="S8">
            <v>0</v>
          </cell>
          <cell r="T8">
            <v>0</v>
          </cell>
          <cell r="V8" t="str">
            <v>AUD</v>
          </cell>
          <cell r="W8" t="str">
            <v>3.0 A (3.8" Mono LCD+Radio)+RDS w/DAB</v>
          </cell>
          <cell r="X8">
            <v>154</v>
          </cell>
          <cell r="Y8">
            <v>123.2</v>
          </cell>
          <cell r="Z8">
            <v>195</v>
          </cell>
          <cell r="AA8">
            <v>156</v>
          </cell>
        </row>
        <row r="9">
          <cell r="B9" t="str">
            <v>CRZ</v>
          </cell>
          <cell r="C9" t="str">
            <v>Cruise Control with Speed limiter</v>
          </cell>
          <cell r="D9">
            <v>11</v>
          </cell>
          <cell r="E9">
            <v>9</v>
          </cell>
          <cell r="F9">
            <v>40</v>
          </cell>
          <cell r="G9">
            <v>33</v>
          </cell>
          <cell r="J9" t="str">
            <v>BOE</v>
          </cell>
          <cell r="K9" t="str">
            <v>Body color Exterior (O/S handle, Mirror)</v>
          </cell>
          <cell r="L9">
            <v>3</v>
          </cell>
          <cell r="M9">
            <v>0</v>
          </cell>
          <cell r="N9">
            <v>25</v>
          </cell>
          <cell r="O9">
            <v>0</v>
          </cell>
          <cell r="Q9" t="str">
            <v>AVLA03</v>
          </cell>
          <cell r="R9" t="str">
            <v>Dummy code - Mid trim</v>
          </cell>
          <cell r="S9">
            <v>0</v>
          </cell>
          <cell r="T9">
            <v>-200</v>
          </cell>
          <cell r="V9" t="str">
            <v>AVE</v>
          </cell>
          <cell r="W9" t="str">
            <v>Ventilation Seat (Driver/Passenger) + FRT seat warmer</v>
          </cell>
          <cell r="X9">
            <v>160</v>
          </cell>
          <cell r="Y9">
            <v>128</v>
          </cell>
          <cell r="Z9">
            <v>200</v>
          </cell>
          <cell r="AA9">
            <v>160</v>
          </cell>
        </row>
        <row r="10">
          <cell r="B10" t="str">
            <v>DH1</v>
          </cell>
          <cell r="C10" t="str">
            <v>Manual Seat Height Adjustment (CZECH GL TRIM ONLY)</v>
          </cell>
          <cell r="D10">
            <v>19</v>
          </cell>
          <cell r="E10">
            <v>15</v>
          </cell>
          <cell r="F10">
            <v>25</v>
          </cell>
          <cell r="G10">
            <v>20</v>
          </cell>
          <cell r="J10" t="str">
            <v>BTH</v>
          </cell>
          <cell r="K10" t="str">
            <v>Blue Tooth</v>
          </cell>
          <cell r="L10">
            <v>80</v>
          </cell>
          <cell r="M10">
            <v>63</v>
          </cell>
          <cell r="N10">
            <v>90</v>
          </cell>
          <cell r="O10">
            <v>71</v>
          </cell>
          <cell r="Q10" t="str">
            <v>AVLA04</v>
          </cell>
          <cell r="R10" t="str">
            <v>Dummy code - High trim</v>
          </cell>
          <cell r="S10">
            <v>0</v>
          </cell>
          <cell r="T10">
            <v>-600</v>
          </cell>
          <cell r="V10" t="str">
            <v>BLV</v>
          </cell>
          <cell r="W10" t="str">
            <v>Bluetooth w/ voice control</v>
          </cell>
          <cell r="X10">
            <v>34</v>
          </cell>
          <cell r="Y10">
            <v>27.2</v>
          </cell>
          <cell r="Z10">
            <v>70</v>
          </cell>
          <cell r="AA10">
            <v>56</v>
          </cell>
        </row>
        <row r="11">
          <cell r="B11" t="str">
            <v>FOH</v>
          </cell>
          <cell r="C11" t="str">
            <v>Smart Key + Button Start with Chrome Coated OS handle &amp; Time lag with Swith illumination</v>
          </cell>
          <cell r="D11">
            <v>189</v>
          </cell>
          <cell r="E11">
            <v>155</v>
          </cell>
          <cell r="F11">
            <v>200</v>
          </cell>
          <cell r="G11">
            <v>166</v>
          </cell>
          <cell r="J11" t="str">
            <v>BWC</v>
          </cell>
          <cell r="K11" t="str">
            <v>Back Warning Camera w/ ECM &amp;RCD I/S Mirror + Rain Sensor</v>
          </cell>
          <cell r="L11">
            <v>208</v>
          </cell>
          <cell r="M11">
            <v>166</v>
          </cell>
          <cell r="N11">
            <v>210</v>
          </cell>
          <cell r="O11">
            <v>168</v>
          </cell>
          <cell r="Q11" t="str">
            <v>AVSD01</v>
          </cell>
          <cell r="R11" t="str">
            <v>COMMERCIAL VEHICLE PACKAGE</v>
          </cell>
          <cell r="S11" t="str">
            <v>TBC</v>
          </cell>
          <cell r="T11" t="str">
            <v>TBC</v>
          </cell>
          <cell r="V11" t="str">
            <v>BRI</v>
          </cell>
          <cell r="W11" t="str">
            <v>Door Belt Line Chrome Moulding</v>
          </cell>
          <cell r="X11">
            <v>11</v>
          </cell>
          <cell r="Y11">
            <v>8.8000000000000007</v>
          </cell>
          <cell r="Z11">
            <v>15</v>
          </cell>
          <cell r="AA11">
            <v>12</v>
          </cell>
        </row>
        <row r="12">
          <cell r="B12" t="str">
            <v>ISG</v>
          </cell>
          <cell r="C12" t="str">
            <v xml:space="preserve">ISG with 60AH Battery </v>
          </cell>
          <cell r="D12">
            <v>164</v>
          </cell>
          <cell r="E12">
            <v>135</v>
          </cell>
          <cell r="F12">
            <v>200</v>
          </cell>
          <cell r="G12">
            <v>166</v>
          </cell>
          <cell r="J12" t="str">
            <v>C17</v>
          </cell>
          <cell r="K12" t="str">
            <v>17" Cross Alloy Wheel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Q12" t="str">
            <v>AVWA01</v>
          </cell>
          <cell r="R12" t="str">
            <v>Dummy code LX1</v>
          </cell>
          <cell r="S12">
            <v>0</v>
          </cell>
          <cell r="T12">
            <v>0</v>
          </cell>
          <cell r="V12" t="str">
            <v>BSD</v>
          </cell>
          <cell r="W12" t="str">
            <v>BSD (Blind Spot Detection)</v>
          </cell>
          <cell r="X12">
            <v>270</v>
          </cell>
          <cell r="Y12">
            <v>216</v>
          </cell>
          <cell r="Z12">
            <v>340</v>
          </cell>
          <cell r="AA12">
            <v>272</v>
          </cell>
        </row>
        <row r="13">
          <cell r="B13" t="str">
            <v>JSR</v>
          </cell>
          <cell r="C13" t="str">
            <v xml:space="preserve">Seat Warmer (Driver and Passenger side) </v>
          </cell>
          <cell r="D13">
            <v>53</v>
          </cell>
          <cell r="E13">
            <v>44</v>
          </cell>
          <cell r="F13">
            <v>80</v>
          </cell>
          <cell r="G13">
            <v>66</v>
          </cell>
          <cell r="J13" t="str">
            <v>CF3</v>
          </cell>
          <cell r="K13" t="str">
            <v xml:space="preserve">Full Auto A/C + Auto Defog System + Auto Light Control + Electric Folding Q/S Mirror + ECM
I/S Rear View Mirror + Rain Sensor + Adjustable S/Belt 
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 t="str">
            <v>AVWA02</v>
          </cell>
          <cell r="R13" t="str">
            <v>Dummy code LX2</v>
          </cell>
          <cell r="S13">
            <v>0</v>
          </cell>
          <cell r="T13">
            <v>0</v>
          </cell>
          <cell r="V13" t="str">
            <v>BWS</v>
          </cell>
          <cell r="W13" t="str">
            <v>RPAS (Parking Assist System) W/ Switch</v>
          </cell>
          <cell r="X13">
            <v>50</v>
          </cell>
          <cell r="Y13">
            <v>40</v>
          </cell>
          <cell r="Z13">
            <v>140</v>
          </cell>
          <cell r="AA13">
            <v>112</v>
          </cell>
        </row>
        <row r="14">
          <cell r="B14" t="str">
            <v>JSJ</v>
          </cell>
          <cell r="C14" t="str">
            <v xml:space="preserve">Seat Warmer (Driver and Passenger side) + Leather Steering Wheel </v>
          </cell>
          <cell r="D14">
            <v>63</v>
          </cell>
          <cell r="F14">
            <v>120</v>
          </cell>
          <cell r="G14">
            <v>100</v>
          </cell>
          <cell r="J14" t="str">
            <v>CFP</v>
          </cell>
          <cell r="K14" t="str">
            <v xml:space="preserve">Full Auto A/C + Auto Defog System + Auto Light Control + Electric Folding Q/S Mirror + ECM
I/S Rear View Mirror + Rain Sensor + Adjustable S/Belt 
</v>
          </cell>
          <cell r="L14">
            <v>292</v>
          </cell>
          <cell r="M14">
            <v>231</v>
          </cell>
          <cell r="N14">
            <v>405</v>
          </cell>
          <cell r="O14">
            <v>320</v>
          </cell>
          <cell r="Q14" t="str">
            <v>AVWA03</v>
          </cell>
          <cell r="R14" t="str">
            <v>Dummy code LX3</v>
          </cell>
          <cell r="S14">
            <v>0</v>
          </cell>
          <cell r="T14">
            <v>0</v>
          </cell>
          <cell r="V14" t="str">
            <v>CBX</v>
          </cell>
          <cell r="W14" t="str">
            <v>Glove Box Cooling + rear A/C outlets</v>
          </cell>
          <cell r="X14">
            <v>10</v>
          </cell>
          <cell r="Y14">
            <v>8</v>
          </cell>
          <cell r="Z14">
            <v>35</v>
          </cell>
          <cell r="AA14">
            <v>28</v>
          </cell>
        </row>
        <row r="15">
          <cell r="B15" t="str">
            <v>JSW</v>
          </cell>
          <cell r="C15" t="str">
            <v>Leather Steering with heated + Leather TGS Knob &amp; Seat Warmer (Winter Pack)</v>
          </cell>
          <cell r="D15">
            <v>99</v>
          </cell>
          <cell r="E15">
            <v>81</v>
          </cell>
          <cell r="F15">
            <v>150</v>
          </cell>
          <cell r="G15">
            <v>125</v>
          </cell>
          <cell r="J15" t="str">
            <v>CFS</v>
          </cell>
          <cell r="K15" t="str">
            <v>Auto A/C for SE</v>
          </cell>
          <cell r="L15">
            <v>100</v>
          </cell>
          <cell r="M15">
            <v>85</v>
          </cell>
          <cell r="N15">
            <v>140</v>
          </cell>
          <cell r="O15">
            <v>111</v>
          </cell>
          <cell r="Q15" t="str">
            <v>AVWA04</v>
          </cell>
          <cell r="R15" t="str">
            <v>Dummy code LX4</v>
          </cell>
          <cell r="S15">
            <v>0</v>
          </cell>
          <cell r="T15">
            <v>0</v>
          </cell>
          <cell r="V15" t="str">
            <v>CCE</v>
          </cell>
          <cell r="W15" t="str">
            <v>Body Color O/S Mirror</v>
          </cell>
          <cell r="X15">
            <v>18</v>
          </cell>
          <cell r="Y15">
            <v>14.4</v>
          </cell>
          <cell r="Z15">
            <v>23</v>
          </cell>
          <cell r="AA15">
            <v>18.399999999999999</v>
          </cell>
        </row>
        <row r="16">
          <cell r="B16" t="str">
            <v>KEF</v>
          </cell>
          <cell r="C16" t="str">
            <v>Keyless Entry (Folding Key)+ alarm + Door Lock</v>
          </cell>
          <cell r="D16">
            <v>60</v>
          </cell>
          <cell r="E16">
            <v>49.382716049382715</v>
          </cell>
          <cell r="F16">
            <v>120</v>
          </cell>
          <cell r="G16">
            <v>98.76543209876543</v>
          </cell>
          <cell r="J16" t="str">
            <v>CL2</v>
          </cell>
          <cell r="K16" t="str">
            <v>Premium Cloth Seat Covering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 t="str">
            <v>AVWA05</v>
          </cell>
          <cell r="R16" t="str">
            <v>Dummy code LX5</v>
          </cell>
          <cell r="S16">
            <v>0</v>
          </cell>
          <cell r="T16">
            <v>0</v>
          </cell>
          <cell r="V16" t="str">
            <v>CON</v>
          </cell>
          <cell r="W16" t="str">
            <v>Continental Tire (mandatory w/ 19" wheel)</v>
          </cell>
          <cell r="X16">
            <v>100</v>
          </cell>
          <cell r="Y16">
            <v>80</v>
          </cell>
          <cell r="Z16">
            <v>125</v>
          </cell>
          <cell r="AA16">
            <v>100</v>
          </cell>
        </row>
        <row r="17">
          <cell r="B17" t="str">
            <v>LED</v>
          </cell>
          <cell r="C17" t="str">
            <v>LED DRL + FRT Fog Lamp</v>
          </cell>
          <cell r="D17">
            <v>120</v>
          </cell>
          <cell r="E17">
            <v>99</v>
          </cell>
          <cell r="F17">
            <v>130</v>
          </cell>
          <cell r="G17">
            <v>108</v>
          </cell>
          <cell r="J17" t="str">
            <v>CL3</v>
          </cell>
          <cell r="K17" t="str">
            <v>Premium Cloth Seat Covering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 t="str">
            <v>CACA01</v>
          </cell>
          <cell r="R17" t="str">
            <v>KNEE AIRBAG (DRIVER)</v>
          </cell>
          <cell r="S17">
            <v>36</v>
          </cell>
          <cell r="T17">
            <v>60</v>
          </cell>
          <cell r="V17" t="str">
            <v>CP1</v>
          </cell>
          <cell r="W17" t="str">
            <v>Leather Seat - Burgundy Red (linked w/ JSL)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B18" t="str">
            <v>LWH</v>
          </cell>
          <cell r="C18" t="str">
            <v>Leather + Chrome S/W / TGS Knob</v>
          </cell>
          <cell r="D18">
            <v>24</v>
          </cell>
          <cell r="E18">
            <v>19.753086419753085</v>
          </cell>
          <cell r="F18">
            <v>55</v>
          </cell>
          <cell r="G18">
            <v>45.267489711934154</v>
          </cell>
          <cell r="J18" t="str">
            <v>CP3</v>
          </cell>
          <cell r="K18" t="str">
            <v>City Pack 3 (Smart Key + Navi)</v>
          </cell>
          <cell r="L18">
            <v>724</v>
          </cell>
          <cell r="M18">
            <v>572</v>
          </cell>
          <cell r="N18">
            <v>770</v>
          </cell>
          <cell r="O18">
            <v>608</v>
          </cell>
          <cell r="Q18" t="str">
            <v>CBAA16</v>
          </cell>
          <cell r="R18" t="str">
            <v>BRAKES FRONT ; DISC 16 INCH</v>
          </cell>
          <cell r="S18">
            <v>7</v>
          </cell>
          <cell r="T18">
            <v>10</v>
          </cell>
          <cell r="V18" t="str">
            <v>CRH</v>
          </cell>
          <cell r="W18" t="str">
            <v>Chrome O/S Door Handle</v>
          </cell>
          <cell r="X18">
            <v>5</v>
          </cell>
          <cell r="Y18">
            <v>4</v>
          </cell>
          <cell r="Z18">
            <v>10</v>
          </cell>
          <cell r="AA18">
            <v>8</v>
          </cell>
        </row>
        <row r="19">
          <cell r="B19" t="str">
            <v>MFC</v>
          </cell>
          <cell r="C19" t="str">
            <v>FCWS/LDWS</v>
          </cell>
          <cell r="D19">
            <v>250</v>
          </cell>
          <cell r="E19">
            <v>205.76131687242798</v>
          </cell>
          <cell r="F19">
            <v>250</v>
          </cell>
          <cell r="G19">
            <v>205.76131687242798</v>
          </cell>
          <cell r="J19" t="str">
            <v>CPA</v>
          </cell>
          <cell r="K19" t="str">
            <v>Smart Key + RR View Camera &amp; Display + Rain Sensor</v>
          </cell>
          <cell r="L19">
            <v>558</v>
          </cell>
          <cell r="M19">
            <v>441</v>
          </cell>
          <cell r="N19">
            <v>500</v>
          </cell>
          <cell r="O19">
            <v>394</v>
          </cell>
          <cell r="Q19" t="str">
            <v>CBAB15</v>
          </cell>
          <cell r="R19" t="str">
            <v>BRAKES REAR ; DISC 15 INCH</v>
          </cell>
          <cell r="S19">
            <v>0</v>
          </cell>
          <cell r="T19">
            <v>10</v>
          </cell>
          <cell r="V19" t="str">
            <v>CRI</v>
          </cell>
          <cell r="W19" t="str">
            <v>Chrome Inside door handle</v>
          </cell>
          <cell r="X19">
            <v>5</v>
          </cell>
          <cell r="Y19">
            <v>4</v>
          </cell>
          <cell r="Z19">
            <v>10</v>
          </cell>
          <cell r="AA19">
            <v>8</v>
          </cell>
        </row>
        <row r="20">
          <cell r="B20" t="str">
            <v>MMD</v>
          </cell>
          <cell r="C20" t="str">
            <v>Mud Guard (FR + RR)</v>
          </cell>
          <cell r="D20">
            <v>2</v>
          </cell>
          <cell r="E20">
            <v>2</v>
          </cell>
          <cell r="F20">
            <v>10</v>
          </cell>
          <cell r="G20">
            <v>8</v>
          </cell>
          <cell r="J20" t="str">
            <v>CRG</v>
          </cell>
          <cell r="K20" t="str">
            <v>Chrome Surrounding R/Grille</v>
          </cell>
          <cell r="L20">
            <v>27</v>
          </cell>
          <cell r="M20">
            <v>21</v>
          </cell>
          <cell r="N20">
            <v>40</v>
          </cell>
          <cell r="O20">
            <v>32</v>
          </cell>
          <cell r="Q20" t="str">
            <v>CBBC07</v>
          </cell>
          <cell r="R20" t="str">
            <v>AEB (CITY &amp; URBAN &amp; PEDESTRIAN MODE)</v>
          </cell>
          <cell r="S20">
            <v>345</v>
          </cell>
          <cell r="T20">
            <v>345</v>
          </cell>
          <cell r="V20" t="str">
            <v>CRO</v>
          </cell>
          <cell r="W20" t="str">
            <v>Chrome O/S Door Handle + Inside door handle</v>
          </cell>
          <cell r="X20">
            <v>5</v>
          </cell>
          <cell r="Y20">
            <v>4</v>
          </cell>
          <cell r="Z20">
            <v>20</v>
          </cell>
          <cell r="AA20">
            <v>16</v>
          </cell>
        </row>
        <row r="21">
          <cell r="B21" t="str">
            <v>MOM</v>
          </cell>
          <cell r="C21" t="str">
            <v>Electric Adjuster+ Heated Outside Mirror</v>
          </cell>
          <cell r="D21">
            <v>12</v>
          </cell>
          <cell r="E21">
            <v>10</v>
          </cell>
          <cell r="F21">
            <v>40</v>
          </cell>
          <cell r="G21">
            <v>33</v>
          </cell>
          <cell r="J21" t="str">
            <v>DCD</v>
          </cell>
          <cell r="K21" t="str">
            <v>Dummy code - CDP deletion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 t="str">
            <v>CBCA22</v>
          </cell>
          <cell r="R21" t="str">
            <v>EPB (ELECTRIC PARKING BRAKE) WITH AUTOHOLD</v>
          </cell>
          <cell r="S21">
            <v>116</v>
          </cell>
          <cell r="T21">
            <v>120</v>
          </cell>
          <cell r="V21" t="str">
            <v>CSB</v>
          </cell>
          <cell r="W21" t="str">
            <v xml:space="preserve"> Leather Side Moulding (Driver's Knee bolster)</v>
          </cell>
          <cell r="X21">
            <v>7</v>
          </cell>
          <cell r="Y21">
            <v>5.6</v>
          </cell>
          <cell r="Z21">
            <v>10</v>
          </cell>
          <cell r="AA21">
            <v>8</v>
          </cell>
        </row>
        <row r="22">
          <cell r="B22" t="str">
            <v>MPZ</v>
          </cell>
          <cell r="C22" t="str">
            <v>Front Power Window (Non-Auto) &amp; Time lag</v>
          </cell>
          <cell r="D22">
            <v>36</v>
          </cell>
          <cell r="E22">
            <v>29.629629629629626</v>
          </cell>
          <cell r="F22">
            <v>50</v>
          </cell>
          <cell r="G22">
            <v>41.152263374485592</v>
          </cell>
          <cell r="J22" t="str">
            <v>DLX</v>
          </cell>
          <cell r="K22" t="str">
            <v>Armrest with storage box</v>
          </cell>
          <cell r="L22">
            <v>29</v>
          </cell>
          <cell r="M22">
            <v>22.906793048973142</v>
          </cell>
          <cell r="N22">
            <v>40</v>
          </cell>
          <cell r="O22">
            <v>31.595576619273302</v>
          </cell>
          <cell r="Q22" t="str">
            <v>CEBA05</v>
          </cell>
          <cell r="R22" t="str">
            <v>U2 1.6 CRDI (1EC57/1EC5U) VGT LOW POWER (1.6 CRDi 110ps to 1.6 CRDi 95ps)</v>
          </cell>
          <cell r="S22">
            <v>0</v>
          </cell>
          <cell r="T22">
            <v>-400</v>
          </cell>
          <cell r="V22" t="str">
            <v>E00</v>
          </cell>
          <cell r="W22" t="str">
            <v>PETS Entry Trim</v>
          </cell>
          <cell r="X22">
            <v>45</v>
          </cell>
          <cell r="Y22">
            <v>36</v>
          </cell>
          <cell r="Z22">
            <v>88</v>
          </cell>
          <cell r="AA22">
            <v>70.400000000000006</v>
          </cell>
        </row>
        <row r="23">
          <cell r="B23" t="str">
            <v>MSR</v>
          </cell>
          <cell r="C23" t="str">
            <v>Sunroof</v>
          </cell>
          <cell r="D23">
            <v>130</v>
          </cell>
          <cell r="E23">
            <v>107</v>
          </cell>
          <cell r="F23">
            <v>220</v>
          </cell>
          <cell r="G23">
            <v>183</v>
          </cell>
          <cell r="J23" t="str">
            <v>ECD</v>
          </cell>
          <cell r="K23" t="str">
            <v>ISG for 1.1 CRDi 6MT</v>
          </cell>
          <cell r="L23">
            <v>164</v>
          </cell>
          <cell r="M23">
            <v>130</v>
          </cell>
          <cell r="N23">
            <v>200</v>
          </cell>
          <cell r="O23">
            <v>158</v>
          </cell>
          <cell r="Q23" t="str">
            <v>CEBA07</v>
          </cell>
          <cell r="R23" t="str">
            <v>U2 1.6 CRDI (1EC57/1EC5U) VGT HIGH POWER (1.6 CRDi 110ps to 1.6 CRDi 136ps)</v>
          </cell>
          <cell r="S23">
            <v>0</v>
          </cell>
          <cell r="T23">
            <v>400</v>
          </cell>
          <cell r="V23" t="str">
            <v>ECM</v>
          </cell>
          <cell r="W23" t="str">
            <v>ECM + Compass</v>
          </cell>
          <cell r="X23">
            <v>34</v>
          </cell>
          <cell r="Y23">
            <v>27.2</v>
          </cell>
          <cell r="Z23">
            <v>70</v>
          </cell>
          <cell r="AA23">
            <v>56</v>
          </cell>
        </row>
        <row r="24">
          <cell r="B24" t="str">
            <v>NC9</v>
          </cell>
          <cell r="C24" t="str">
            <v>PA 30A R (Radio+MP3+AUX+RDS) with USB + iPod &amp; 2 speaker</v>
          </cell>
          <cell r="D24">
            <v>140</v>
          </cell>
          <cell r="E24">
            <v>115.22633744855966</v>
          </cell>
          <cell r="F24">
            <v>180</v>
          </cell>
          <cell r="G24">
            <v>148.14814814814815</v>
          </cell>
          <cell r="J24" t="str">
            <v>ECM</v>
          </cell>
          <cell r="K24" t="str">
            <v>ECM I/S Rear View Mirror + Rain Sensor</v>
          </cell>
          <cell r="L24">
            <v>87</v>
          </cell>
          <cell r="M24">
            <v>69</v>
          </cell>
          <cell r="N24">
            <v>87</v>
          </cell>
          <cell r="O24">
            <v>69</v>
          </cell>
          <cell r="Q24" t="str">
            <v>EGAA06</v>
          </cell>
          <cell r="R24" t="str">
            <v>WINDSHIELD - TINTED WITH SUNBAND+ TINTED</v>
          </cell>
          <cell r="S24">
            <v>2</v>
          </cell>
          <cell r="T24">
            <v>3</v>
          </cell>
          <cell r="V24" t="str">
            <v>ECR</v>
          </cell>
          <cell r="W24" t="str">
            <v>ECM + RR Camera Display</v>
          </cell>
          <cell r="X24">
            <v>140</v>
          </cell>
          <cell r="Y24">
            <v>112</v>
          </cell>
          <cell r="Z24">
            <v>175</v>
          </cell>
          <cell r="AA24">
            <v>140</v>
          </cell>
        </row>
        <row r="25">
          <cell r="B25" t="str">
            <v>NC7</v>
          </cell>
          <cell r="C25" t="str">
            <v>PA 30A R (Radio+MP3+AUX+RDS+DAB) with USB + iPod &amp; 2 speaker</v>
          </cell>
          <cell r="D25">
            <v>260</v>
          </cell>
          <cell r="E25">
            <v>213.99176954732508</v>
          </cell>
          <cell r="F25">
            <v>260</v>
          </cell>
          <cell r="G25">
            <v>213.99176954732508</v>
          </cell>
          <cell r="J25" t="str">
            <v>ECO</v>
          </cell>
          <cell r="K25" t="str">
            <v>ECO Package (ISG + AMS + AMS Battery + 15" LRR Wheel &amp; Tire</v>
          </cell>
          <cell r="L25">
            <v>164</v>
          </cell>
          <cell r="M25">
            <v>130</v>
          </cell>
          <cell r="N25">
            <v>200</v>
          </cell>
          <cell r="O25">
            <v>158</v>
          </cell>
          <cell r="Q25" t="str">
            <v>EGAA11</v>
          </cell>
          <cell r="R25" t="str">
            <v>WINDSHIELD - SOLAR WITH SUNBAND+ TINTED</v>
          </cell>
          <cell r="S25">
            <v>7</v>
          </cell>
          <cell r="T25">
            <v>20</v>
          </cell>
          <cell r="V25" t="str">
            <v>EPB</v>
          </cell>
          <cell r="W25" t="str">
            <v>EPB Electronic Parking Brake (only A/T)</v>
          </cell>
          <cell r="X25">
            <v>83</v>
          </cell>
          <cell r="Y25">
            <v>66.400000000000006</v>
          </cell>
          <cell r="Z25">
            <v>105</v>
          </cell>
          <cell r="AA25">
            <v>84</v>
          </cell>
        </row>
        <row r="26">
          <cell r="B26" t="str">
            <v>NV1</v>
          </cell>
          <cell r="C26" t="str">
            <v>7" Navi + USB+ Bluetooth</v>
          </cell>
          <cell r="D26">
            <v>500</v>
          </cell>
          <cell r="E26">
            <v>411.52263374485597</v>
          </cell>
          <cell r="F26">
            <v>500</v>
          </cell>
          <cell r="G26">
            <v>412</v>
          </cell>
          <cell r="J26" t="str">
            <v>ECT</v>
          </cell>
          <cell r="K26" t="str">
            <v>ISG Lowest CO2 for 1.0 T-GDi (contains BFP)</v>
          </cell>
          <cell r="L26">
            <v>167</v>
          </cell>
          <cell r="M26">
            <v>130</v>
          </cell>
          <cell r="N26">
            <v>420</v>
          </cell>
          <cell r="O26">
            <v>332</v>
          </cell>
          <cell r="Q26" t="str">
            <v>EGBA27</v>
          </cell>
          <cell r="R26" t="str">
            <v>REAR + REAR SIDE GLASS (PRIVACY+ PRIVACY)</v>
          </cell>
          <cell r="S26">
            <v>16</v>
          </cell>
          <cell r="T26">
            <v>60</v>
          </cell>
          <cell r="V26" t="str">
            <v>FSP</v>
          </cell>
          <cell r="W26" t="str">
            <v>Skide plate Frt - Silver Paint</v>
          </cell>
          <cell r="X26">
            <v>13</v>
          </cell>
          <cell r="Y26">
            <v>10.4</v>
          </cell>
          <cell r="Z26">
            <v>20</v>
          </cell>
          <cell r="AA26">
            <v>16</v>
          </cell>
        </row>
        <row r="27">
          <cell r="B27" t="str">
            <v>NV2</v>
          </cell>
          <cell r="C27" t="str">
            <v>7" Navi + USB+ Bluetooth + DAB</v>
          </cell>
          <cell r="D27">
            <v>620</v>
          </cell>
          <cell r="E27">
            <v>510.28806584362138</v>
          </cell>
          <cell r="F27">
            <v>620</v>
          </cell>
          <cell r="G27">
            <v>510.28806584362138</v>
          </cell>
          <cell r="J27" t="str">
            <v>EUC</v>
          </cell>
          <cell r="K27" t="str">
            <v>Floor Under Cover - w/o Noise Pad</v>
          </cell>
          <cell r="L27">
            <v>25</v>
          </cell>
          <cell r="M27">
            <v>20</v>
          </cell>
          <cell r="N27">
            <v>0</v>
          </cell>
          <cell r="O27">
            <v>0</v>
          </cell>
          <cell r="Q27" t="str">
            <v>ELAA09</v>
          </cell>
          <cell r="R27" t="str">
            <v>HALOGEN LAMPS (LOW PROJECTION) W/ STATIC BENDING</v>
          </cell>
          <cell r="S27">
            <v>19</v>
          </cell>
          <cell r="T27">
            <v>45</v>
          </cell>
          <cell r="V27" t="str">
            <v>GRB</v>
          </cell>
          <cell r="W27" t="str">
            <v>Radiator Crome Grille</v>
          </cell>
          <cell r="X27">
            <v>25</v>
          </cell>
          <cell r="Y27">
            <v>20</v>
          </cell>
          <cell r="Z27">
            <v>32</v>
          </cell>
          <cell r="AA27">
            <v>25.6</v>
          </cell>
        </row>
        <row r="28">
          <cell r="B28" t="str">
            <v>OSS</v>
          </cell>
          <cell r="C28" t="str">
            <v>Electric Adjuster + Heated Outside Mirror + Side Repeater</v>
          </cell>
          <cell r="D28">
            <v>20</v>
          </cell>
          <cell r="E28">
            <v>7</v>
          </cell>
          <cell r="F28">
            <v>70</v>
          </cell>
          <cell r="G28">
            <v>25</v>
          </cell>
          <cell r="J28" t="str">
            <v>HPE</v>
          </cell>
          <cell r="K28" t="str">
            <v>High Power 1.2 Kappa Petrol</v>
          </cell>
          <cell r="L28">
            <v>150</v>
          </cell>
          <cell r="M28">
            <v>119</v>
          </cell>
          <cell r="N28">
            <v>200</v>
          </cell>
          <cell r="O28">
            <v>158</v>
          </cell>
          <cell r="Q28" t="str">
            <v>ELAA91</v>
          </cell>
          <cell r="R28" t="str">
            <v>DUAL LED LAMPS (LOW&amp;HIGH PROJECTION) W/ STATIC BENDING</v>
          </cell>
          <cell r="S28">
            <v>290</v>
          </cell>
          <cell r="T28">
            <v>500</v>
          </cell>
          <cell r="V28" t="str">
            <v>H00</v>
          </cell>
          <cell r="W28" t="str">
            <v>PETS High Trim</v>
          </cell>
          <cell r="X28">
            <v>1794</v>
          </cell>
          <cell r="Y28">
            <v>1435.2</v>
          </cell>
          <cell r="Z28">
            <v>2218</v>
          </cell>
          <cell r="AA28">
            <v>1774.4</v>
          </cell>
        </row>
        <row r="29">
          <cell r="B29" t="str">
            <v>PRM</v>
          </cell>
          <cell r="C29" t="str">
            <v>Premium Package</v>
          </cell>
          <cell r="D29">
            <v>237</v>
          </cell>
          <cell r="E29">
            <v>195.06172839506172</v>
          </cell>
          <cell r="F29">
            <v>147</v>
          </cell>
          <cell r="G29">
            <v>120.98765432098764</v>
          </cell>
          <cell r="J29" t="str">
            <v>HTD</v>
          </cell>
          <cell r="K29" t="str">
            <v>Heated Leather steering wheel + Seat Warmer</v>
          </cell>
          <cell r="L29">
            <v>100</v>
          </cell>
          <cell r="M29">
            <v>79</v>
          </cell>
          <cell r="N29">
            <v>150</v>
          </cell>
          <cell r="O29">
            <v>118</v>
          </cell>
          <cell r="Q29" t="str">
            <v>ELBB02</v>
          </cell>
          <cell r="R29" t="str">
            <v>DAYTIME RUNNING LIGHT ; DEDICATED LED</v>
          </cell>
          <cell r="S29">
            <v>63</v>
          </cell>
          <cell r="T29">
            <v>85</v>
          </cell>
          <cell r="V29" t="str">
            <v>H01</v>
          </cell>
          <cell r="W29" t="str">
            <v>High Pack 1</v>
          </cell>
          <cell r="X29">
            <v>729</v>
          </cell>
          <cell r="Y29">
            <v>583.20000000000005</v>
          </cell>
          <cell r="Z29">
            <v>810</v>
          </cell>
          <cell r="AA29">
            <v>648</v>
          </cell>
        </row>
        <row r="30">
          <cell r="B30" t="str">
            <v>PV5</v>
          </cell>
          <cell r="C30" t="str">
            <v>Privacy Glass</v>
          </cell>
          <cell r="D30">
            <v>15</v>
          </cell>
          <cell r="E30">
            <v>12.345679012345679</v>
          </cell>
          <cell r="F30">
            <v>50</v>
          </cell>
          <cell r="G30">
            <v>41.152263374485592</v>
          </cell>
          <cell r="J30" t="str">
            <v>ISG</v>
          </cell>
          <cell r="K30" t="str">
            <v>ISG Package (ISG + AMS + AMS Battery)</v>
          </cell>
          <cell r="L30">
            <v>164</v>
          </cell>
          <cell r="M30">
            <v>130</v>
          </cell>
          <cell r="N30">
            <v>200</v>
          </cell>
          <cell r="O30">
            <v>158</v>
          </cell>
          <cell r="Q30" t="str">
            <v>ELBC02</v>
          </cell>
          <cell r="R30" t="str">
            <v>POSITION LAMP ; LED (INDIRECT TYPE)</v>
          </cell>
          <cell r="S30">
            <v>0</v>
          </cell>
          <cell r="T30">
            <v>0</v>
          </cell>
          <cell r="V30" t="str">
            <v>H02</v>
          </cell>
          <cell r="W30" t="str">
            <v>High Pack 2</v>
          </cell>
          <cell r="X30">
            <v>217</v>
          </cell>
          <cell r="Y30">
            <v>173.6</v>
          </cell>
          <cell r="Z30">
            <v>235</v>
          </cell>
          <cell r="AA30">
            <v>188</v>
          </cell>
        </row>
        <row r="31">
          <cell r="B31" t="str">
            <v>PW2</v>
          </cell>
          <cell r="C31" t="str">
            <v>Front+ Rear Power Windows</v>
          </cell>
          <cell r="D31">
            <v>38</v>
          </cell>
          <cell r="E31">
            <v>31.275720164609051</v>
          </cell>
          <cell r="F31">
            <v>40</v>
          </cell>
          <cell r="G31">
            <v>32.921810699588477</v>
          </cell>
          <cell r="J31" t="str">
            <v>ISS</v>
          </cell>
          <cell r="K31" t="str">
            <v>ISG Package (ISG + AMS + AMS Battery)</v>
          </cell>
          <cell r="L31">
            <v>164</v>
          </cell>
          <cell r="M31">
            <v>130</v>
          </cell>
          <cell r="N31">
            <v>200</v>
          </cell>
          <cell r="O31">
            <v>158</v>
          </cell>
          <cell r="Q31" t="str">
            <v>ELD102</v>
          </cell>
          <cell r="R31" t="str">
            <v>FRONT FOG LIGHTS - TYPE ; PROJECTION</v>
          </cell>
          <cell r="S31">
            <v>0</v>
          </cell>
          <cell r="T31">
            <v>0</v>
          </cell>
          <cell r="V31" t="str">
            <v>H03</v>
          </cell>
          <cell r="W31" t="str">
            <v>High Pack 3</v>
          </cell>
          <cell r="X31">
            <v>936</v>
          </cell>
          <cell r="Y31">
            <v>748.8</v>
          </cell>
          <cell r="Z31">
            <v>1060</v>
          </cell>
          <cell r="AA31">
            <v>848</v>
          </cell>
        </row>
        <row r="32">
          <cell r="B32" t="str">
            <v>QAC</v>
          </cell>
          <cell r="C32" t="str">
            <v>Manual Air Condition + Fixed Compressor</v>
          </cell>
          <cell r="D32">
            <v>223</v>
          </cell>
          <cell r="E32">
            <v>184</v>
          </cell>
          <cell r="F32">
            <v>380</v>
          </cell>
          <cell r="G32">
            <v>316</v>
          </cell>
          <cell r="J32" t="str">
            <v>IST</v>
          </cell>
          <cell r="K32" t="str">
            <v>ISG Package (For 1.0T only)</v>
          </cell>
          <cell r="L32">
            <v>164</v>
          </cell>
          <cell r="M32">
            <v>130</v>
          </cell>
          <cell r="N32">
            <v>200</v>
          </cell>
          <cell r="O32">
            <v>158</v>
          </cell>
          <cell r="Q32" t="str">
            <v>ELDA01</v>
          </cell>
          <cell r="R32" t="str">
            <v>FRONT FOG LIGHTS - TYPE ; BULB</v>
          </cell>
          <cell r="S32">
            <v>28</v>
          </cell>
          <cell r="T32">
            <v>45</v>
          </cell>
          <cell r="V32" t="str">
            <v>H04</v>
          </cell>
          <cell r="W32" t="str">
            <v>High Pack 4</v>
          </cell>
          <cell r="X32">
            <v>938</v>
          </cell>
          <cell r="Y32">
            <v>750.4</v>
          </cell>
          <cell r="Z32">
            <v>1040</v>
          </cell>
          <cell r="AA32">
            <v>832</v>
          </cell>
        </row>
        <row r="33">
          <cell r="B33" t="str">
            <v>QCL</v>
          </cell>
          <cell r="C33" t="str">
            <v>Full Auto Air Condition + Variable Compressor</v>
          </cell>
          <cell r="D33">
            <v>300</v>
          </cell>
          <cell r="E33">
            <v>247</v>
          </cell>
          <cell r="F33">
            <v>480</v>
          </cell>
          <cell r="G33">
            <v>399</v>
          </cell>
          <cell r="J33" t="str">
            <v>ISU</v>
          </cell>
          <cell r="K33" t="str">
            <v xml:space="preserve">ISG Package (ISG + AMS + AMS Battery + 15" Wheel &amp; Tire </v>
          </cell>
          <cell r="L33">
            <v>164</v>
          </cell>
          <cell r="M33">
            <v>130</v>
          </cell>
          <cell r="N33">
            <v>200</v>
          </cell>
          <cell r="O33">
            <v>158</v>
          </cell>
          <cell r="Q33" t="str">
            <v>ELDB02</v>
          </cell>
          <cell r="R33" t="str">
            <v>LED REAR FOG LAMP (WGN ONLY)</v>
          </cell>
          <cell r="S33">
            <v>12</v>
          </cell>
          <cell r="T33">
            <v>12</v>
          </cell>
          <cell r="V33" t="str">
            <v>HEP</v>
          </cell>
          <cell r="W33" t="str">
            <v>R 2.0 High Power (136ps → 184ps)</v>
          </cell>
          <cell r="X33">
            <v>72</v>
          </cell>
          <cell r="Y33">
            <v>57.6</v>
          </cell>
          <cell r="Z33">
            <v>800</v>
          </cell>
          <cell r="AA33">
            <v>640</v>
          </cell>
        </row>
        <row r="34">
          <cell r="B34" t="str">
            <v>RPA</v>
          </cell>
          <cell r="C34" t="str">
            <v>PRPAS (Rear Parking Assisting system)</v>
          </cell>
          <cell r="D34">
            <v>47</v>
          </cell>
          <cell r="E34">
            <v>39</v>
          </cell>
          <cell r="F34">
            <v>135</v>
          </cell>
          <cell r="G34">
            <v>112</v>
          </cell>
          <cell r="J34" t="str">
            <v>JSS</v>
          </cell>
          <cell r="K34" t="str">
            <v>Leather steering wheel</v>
          </cell>
          <cell r="L34">
            <v>50</v>
          </cell>
          <cell r="M34">
            <v>39.494470774091624</v>
          </cell>
          <cell r="N34">
            <v>55</v>
          </cell>
          <cell r="O34">
            <v>43.443917851500792</v>
          </cell>
          <cell r="Q34" t="str">
            <v>ELEC01</v>
          </cell>
          <cell r="R34" t="str">
            <v>LED SIDE REPEATER - OUTSIDE MIRROR</v>
          </cell>
          <cell r="S34">
            <v>10</v>
          </cell>
          <cell r="T34">
            <v>30</v>
          </cell>
          <cell r="V34" t="str">
            <v>HLP</v>
          </cell>
          <cell r="W34" t="str">
            <v>Projection Head Lamp W/Static Bending</v>
          </cell>
          <cell r="X34">
            <v>20</v>
          </cell>
          <cell r="Y34">
            <v>16</v>
          </cell>
          <cell r="Z34">
            <v>30</v>
          </cell>
          <cell r="AA34">
            <v>24</v>
          </cell>
        </row>
        <row r="35">
          <cell r="B35" t="str">
            <v>SBW</v>
          </cell>
          <cell r="C35" t="str">
            <v>Black wheel cover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J35" t="str">
            <v>LDW</v>
          </cell>
          <cell r="K35" t="str">
            <v>Lane Departure Warning</v>
          </cell>
          <cell r="L35">
            <v>176</v>
          </cell>
          <cell r="M35">
            <v>141</v>
          </cell>
          <cell r="N35">
            <v>180</v>
          </cell>
          <cell r="O35">
            <v>141</v>
          </cell>
          <cell r="Q35" t="str">
            <v>ELFA02</v>
          </cell>
          <cell r="R35" t="str">
            <v>LED REAR COMBINATION LAMP</v>
          </cell>
          <cell r="S35">
            <v>140</v>
          </cell>
          <cell r="T35">
            <v>140</v>
          </cell>
          <cell r="V35" t="str">
            <v>HLW</v>
          </cell>
          <cell r="W35" t="str">
            <v xml:space="preserve">  Head Lamp Washer +  Washer Fluid Level Sensor</v>
          </cell>
          <cell r="X35">
            <v>89</v>
          </cell>
          <cell r="Y35">
            <v>71.2</v>
          </cell>
          <cell r="Z35">
            <v>125</v>
          </cell>
          <cell r="AA35">
            <v>100</v>
          </cell>
        </row>
        <row r="36">
          <cell r="B36" t="str">
            <v>SDE</v>
          </cell>
          <cell r="C36" t="str">
            <v>Sound Edition Package (ONLY ITALY)</v>
          </cell>
          <cell r="D36">
            <v>652</v>
          </cell>
          <cell r="E36">
            <v>0</v>
          </cell>
          <cell r="F36">
            <v>1138</v>
          </cell>
          <cell r="G36">
            <v>0</v>
          </cell>
          <cell r="J36" t="str">
            <v>LE3</v>
          </cell>
          <cell r="K36" t="str">
            <v>LED Package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str">
            <v>ESAA04</v>
          </cell>
          <cell r="R36" t="str">
            <v>REAR VIEW MIRROR CAPS - HIGH GLOSSY (BLACK METALLIC)</v>
          </cell>
          <cell r="S36">
            <v>1</v>
          </cell>
          <cell r="T36">
            <v>15</v>
          </cell>
          <cell r="V36" t="str">
            <v>ICE</v>
          </cell>
          <cell r="W36" t="str">
            <v>Windshield Glass Wiper Deicer</v>
          </cell>
          <cell r="X36">
            <v>10</v>
          </cell>
          <cell r="Y36">
            <v>8</v>
          </cell>
          <cell r="Z36">
            <v>13</v>
          </cell>
          <cell r="AA36">
            <v>10.4</v>
          </cell>
        </row>
        <row r="37">
          <cell r="B37" t="str">
            <v>SPD</v>
          </cell>
          <cell r="C37" t="str">
            <v>Smart Phone Docking Station</v>
          </cell>
          <cell r="D37">
            <v>26</v>
          </cell>
          <cell r="E37">
            <v>21</v>
          </cell>
          <cell r="F37">
            <v>26</v>
          </cell>
          <cell r="G37">
            <v>21</v>
          </cell>
          <cell r="J37" t="str">
            <v>LEC</v>
          </cell>
          <cell r="K37" t="str">
            <v>LED Package Cross</v>
          </cell>
          <cell r="Q37" t="str">
            <v>ESBA12</v>
          </cell>
          <cell r="R37" t="str">
            <v>OUTSIDE MIRRORS - ELECTRIC (HEATED/WIDE)+ ELECTRIC (HEATED) (VS ELECTRIC &amp; HEATED)</v>
          </cell>
          <cell r="S37">
            <v>2</v>
          </cell>
          <cell r="T37">
            <v>0</v>
          </cell>
          <cell r="V37" t="str">
            <v>JS2</v>
          </cell>
          <cell r="W37" t="str">
            <v xml:space="preserve"> JSP +   Power Seat (8-Way Passenger)</v>
          </cell>
          <cell r="X37">
            <v>290</v>
          </cell>
          <cell r="Y37">
            <v>232</v>
          </cell>
          <cell r="Z37">
            <v>540</v>
          </cell>
          <cell r="AA37">
            <v>432</v>
          </cell>
        </row>
        <row r="38">
          <cell r="B38" t="str">
            <v>TA4</v>
          </cell>
          <cell r="C38" t="str">
            <v>175/5R 15+ 15" Alloy Wheel</v>
          </cell>
          <cell r="D38">
            <v>143</v>
          </cell>
          <cell r="E38">
            <v>118</v>
          </cell>
          <cell r="F38">
            <v>220</v>
          </cell>
          <cell r="G38">
            <v>183</v>
          </cell>
          <cell r="J38" t="str">
            <v>LED</v>
          </cell>
          <cell r="K38" t="str">
            <v>LED Package</v>
          </cell>
          <cell r="L38">
            <v>814</v>
          </cell>
          <cell r="M38">
            <v>643</v>
          </cell>
          <cell r="N38">
            <v>1063</v>
          </cell>
          <cell r="O38">
            <v>840</v>
          </cell>
          <cell r="Q38" t="str">
            <v>ESCA02</v>
          </cell>
          <cell r="R38" t="str">
            <v>OUTSIDE MIRRORS - FOLDING ; ELECTRIC</v>
          </cell>
          <cell r="S38">
            <v>29</v>
          </cell>
          <cell r="T38">
            <v>60</v>
          </cell>
          <cell r="V38" t="str">
            <v>JSL</v>
          </cell>
          <cell r="W38" t="str">
            <v>Leather Seat - Black</v>
          </cell>
          <cell r="X38">
            <v>200</v>
          </cell>
          <cell r="Y38">
            <v>160</v>
          </cell>
          <cell r="Z38">
            <v>650</v>
          </cell>
          <cell r="AA38">
            <v>520</v>
          </cell>
        </row>
        <row r="39">
          <cell r="B39" t="str">
            <v>TMP</v>
          </cell>
          <cell r="C39" t="str">
            <v>Temporary Spaare Tire</v>
          </cell>
          <cell r="D39">
            <v>26</v>
          </cell>
          <cell r="E39">
            <v>21</v>
          </cell>
          <cell r="F39">
            <v>35</v>
          </cell>
          <cell r="G39">
            <v>29</v>
          </cell>
          <cell r="J39" t="str">
            <v>LRL</v>
          </cell>
          <cell r="K39" t="str">
            <v>LED rear lights</v>
          </cell>
          <cell r="L39">
            <v>82</v>
          </cell>
          <cell r="M39">
            <v>66</v>
          </cell>
          <cell r="N39">
            <v>140</v>
          </cell>
          <cell r="O39">
            <v>112</v>
          </cell>
          <cell r="Q39" t="str">
            <v>ESCB01</v>
          </cell>
          <cell r="R39" t="str">
            <v>PUDDLE LAMP</v>
          </cell>
          <cell r="S39">
            <v>8</v>
          </cell>
          <cell r="T39">
            <v>12</v>
          </cell>
          <cell r="V39" t="str">
            <v>JSP</v>
          </cell>
          <cell r="W39" t="str">
            <v>Power Seat (10-Way Driver) + Lumbar Support</v>
          </cell>
          <cell r="X39">
            <v>116</v>
          </cell>
          <cell r="Y39">
            <v>92.8</v>
          </cell>
          <cell r="Z39">
            <v>210</v>
          </cell>
          <cell r="AA39">
            <v>168</v>
          </cell>
        </row>
        <row r="40">
          <cell r="B40" t="str">
            <v>TR2</v>
          </cell>
          <cell r="C40" t="str">
            <v>165/65r 14+ 14" Alloy Wheel</v>
          </cell>
          <cell r="D40">
            <v>126</v>
          </cell>
          <cell r="E40">
            <v>103.7037037037037</v>
          </cell>
          <cell r="F40">
            <v>160</v>
          </cell>
          <cell r="G40">
            <v>131.68724279835391</v>
          </cell>
          <cell r="J40" t="str">
            <v>LRR</v>
          </cell>
          <cell r="K40" t="str">
            <v>LRR for 15" Tire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str">
            <v>ETAA36</v>
          </cell>
          <cell r="R40" t="str">
            <v>GRILLE - BLACK &amp; CHROME COATING(B-TYPE)</v>
          </cell>
          <cell r="S40">
            <v>13</v>
          </cell>
          <cell r="T40">
            <v>25</v>
          </cell>
          <cell r="V40" t="str">
            <v>JSR</v>
          </cell>
          <cell r="W40" t="str">
            <v>Rear 2nd Seat Warmer</v>
          </cell>
          <cell r="X40">
            <v>40</v>
          </cell>
          <cell r="Y40">
            <v>32</v>
          </cell>
          <cell r="Z40">
            <v>75</v>
          </cell>
          <cell r="AA40">
            <v>60</v>
          </cell>
        </row>
        <row r="41">
          <cell r="J41" t="str">
            <v>LTR</v>
          </cell>
          <cell r="K41" t="str">
            <v xml:space="preserve">Pure Leather Seat Covering </v>
          </cell>
          <cell r="L41">
            <v>353</v>
          </cell>
          <cell r="M41">
            <v>279</v>
          </cell>
          <cell r="N41">
            <v>400</v>
          </cell>
          <cell r="O41">
            <v>316</v>
          </cell>
          <cell r="Q41" t="str">
            <v>ETCA52</v>
          </cell>
          <cell r="R41" t="str">
            <v>PANORAMA SUNROOF - POWER(ONE TOUCH)</v>
          </cell>
          <cell r="S41">
            <v>500</v>
          </cell>
          <cell r="T41">
            <v>600</v>
          </cell>
          <cell r="V41" t="str">
            <v>JSS</v>
          </cell>
          <cell r="W41" t="str">
            <v>Leather Steer + TGS</v>
          </cell>
          <cell r="X41">
            <v>40</v>
          </cell>
          <cell r="Y41">
            <v>32</v>
          </cell>
          <cell r="Z41">
            <v>60</v>
          </cell>
          <cell r="AA41">
            <v>48</v>
          </cell>
        </row>
        <row r="42">
          <cell r="J42" t="str">
            <v>MAP</v>
          </cell>
          <cell r="K42" t="str">
            <v>FRT Map Lamp w/ Sunglass case + CRT Glow Lamp</v>
          </cell>
          <cell r="L42">
            <v>10</v>
          </cell>
          <cell r="M42">
            <v>8</v>
          </cell>
          <cell r="N42">
            <v>10</v>
          </cell>
          <cell r="O42">
            <v>8</v>
          </cell>
          <cell r="Q42" t="str">
            <v>ETDA01</v>
          </cell>
          <cell r="R42" t="str">
            <v>ROOF RACK (WGN only)</v>
          </cell>
          <cell r="S42">
            <v>53</v>
          </cell>
          <cell r="T42">
            <v>85</v>
          </cell>
          <cell r="V42" t="str">
            <v>JSW</v>
          </cell>
          <cell r="W42" t="str">
            <v>Front 1st Seat Warmer</v>
          </cell>
          <cell r="X42">
            <v>40</v>
          </cell>
          <cell r="Y42">
            <v>32</v>
          </cell>
          <cell r="Z42">
            <v>75</v>
          </cell>
          <cell r="AA42">
            <v>60</v>
          </cell>
        </row>
        <row r="43">
          <cell r="J43" t="str">
            <v>MOW</v>
          </cell>
          <cell r="K43" t="str">
            <v>Wide View Mirror; Electric Adjust + Heated</v>
          </cell>
          <cell r="L43">
            <v>58</v>
          </cell>
          <cell r="M43">
            <v>46</v>
          </cell>
          <cell r="N43">
            <v>65</v>
          </cell>
          <cell r="O43">
            <v>52</v>
          </cell>
          <cell r="Q43" t="str">
            <v>ETFA02</v>
          </cell>
          <cell r="R43" t="str">
            <v>OUTSIDE DOOR HANDLES - BODY COLOR</v>
          </cell>
          <cell r="S43">
            <v>6</v>
          </cell>
          <cell r="T43">
            <v>10</v>
          </cell>
          <cell r="V43" t="str">
            <v>L00</v>
          </cell>
          <cell r="W43" t="str">
            <v>PETS Launch SE Trim</v>
          </cell>
          <cell r="X43">
            <v>2433</v>
          </cell>
          <cell r="Y43">
            <v>1946.4</v>
          </cell>
          <cell r="Z43">
            <v>2908</v>
          </cell>
          <cell r="AA43">
            <v>2326.4</v>
          </cell>
        </row>
        <row r="44">
          <cell r="J44" t="str">
            <v>NCD</v>
          </cell>
          <cell r="K44" t="str">
            <v>A/C Audio + RDS Radio + MP3 + USB + AUX + FR DR Speaker</v>
          </cell>
          <cell r="L44">
            <v>128</v>
          </cell>
          <cell r="M44">
            <v>101</v>
          </cell>
          <cell r="N44">
            <v>205</v>
          </cell>
          <cell r="O44">
            <v>162</v>
          </cell>
          <cell r="Q44" t="str">
            <v>ETFA03</v>
          </cell>
          <cell r="R44" t="str">
            <v>OUTSIDE DOOR HANDLES - CHROME COATING</v>
          </cell>
          <cell r="S44">
            <v>1</v>
          </cell>
          <cell r="T44">
            <v>10</v>
          </cell>
          <cell r="V44" t="str">
            <v>L01</v>
          </cell>
          <cell r="W44" t="str">
            <v>Launch SE Pack 1 (May-Sep P/O)</v>
          </cell>
          <cell r="X44">
            <v>990</v>
          </cell>
          <cell r="Y44">
            <v>792</v>
          </cell>
          <cell r="Z44">
            <v>1260</v>
          </cell>
          <cell r="AA44">
            <v>1008</v>
          </cell>
        </row>
        <row r="45">
          <cell r="J45" t="str">
            <v>ND1-GL</v>
          </cell>
          <cell r="K45" t="str">
            <v>RDS + DAB Radio + CD + MP3 ; 2Din (GL)</v>
          </cell>
          <cell r="L45">
            <v>243</v>
          </cell>
          <cell r="M45">
            <v>191.9431279620853</v>
          </cell>
          <cell r="N45">
            <v>300</v>
          </cell>
          <cell r="O45">
            <v>240</v>
          </cell>
          <cell r="Q45" t="str">
            <v>ETGE06</v>
          </cell>
          <cell r="R45" t="str">
            <v>BELTLINE ; SATIN FINISH</v>
          </cell>
          <cell r="S45">
            <v>24</v>
          </cell>
          <cell r="T45">
            <v>25</v>
          </cell>
          <cell r="V45" t="str">
            <v>L02</v>
          </cell>
          <cell r="W45" t="str">
            <v>Launch SE Pack 2 (May-Sep P/O)</v>
          </cell>
          <cell r="X45">
            <v>540</v>
          </cell>
          <cell r="Y45">
            <v>432</v>
          </cell>
          <cell r="Z45">
            <v>685</v>
          </cell>
          <cell r="AA45">
            <v>548</v>
          </cell>
        </row>
        <row r="46">
          <cell r="J46" t="str">
            <v>ND1-GLS</v>
          </cell>
          <cell r="K46" t="str">
            <v>RDS + DAB Radio + CD + MP3 ; 2Din (GLS)</v>
          </cell>
          <cell r="L46">
            <v>60</v>
          </cell>
          <cell r="M46">
            <v>47.393364928909953</v>
          </cell>
          <cell r="N46">
            <v>95</v>
          </cell>
          <cell r="O46">
            <v>76</v>
          </cell>
          <cell r="Q46" t="str">
            <v>EWAAIA</v>
          </cell>
          <cell r="R46" t="str">
            <v>ALLOY WHEEL 15 INCH</v>
          </cell>
          <cell r="S46">
            <v>75</v>
          </cell>
          <cell r="T46">
            <v>200</v>
          </cell>
          <cell r="V46" t="str">
            <v>L03</v>
          </cell>
          <cell r="W46" t="str">
            <v>Launch SE Pack 3 (May-Sep P/O)</v>
          </cell>
          <cell r="X46">
            <v>1233</v>
          </cell>
          <cell r="Y46">
            <v>986.4</v>
          </cell>
          <cell r="Z46">
            <v>1510</v>
          </cell>
          <cell r="AA46">
            <v>1208</v>
          </cell>
        </row>
        <row r="47">
          <cell r="J47" t="str">
            <v>NV1</v>
          </cell>
          <cell r="K47" t="str">
            <v>NAVI (7"LCD+RDS+MP3+NAV) + Ant. DAB GPS + Back Warn. Cam. + BTH W/O voice</v>
          </cell>
          <cell r="L47">
            <v>374</v>
          </cell>
          <cell r="M47">
            <v>295</v>
          </cell>
          <cell r="N47">
            <v>420</v>
          </cell>
          <cell r="O47">
            <v>332</v>
          </cell>
          <cell r="Q47" t="str">
            <v>EWAAMA</v>
          </cell>
          <cell r="R47" t="str">
            <v>ALLOY WHEEL 16 INCH</v>
          </cell>
          <cell r="S47">
            <v>142</v>
          </cell>
          <cell r="T47">
            <v>300</v>
          </cell>
          <cell r="V47" t="str">
            <v>L04</v>
          </cell>
          <cell r="W47" t="str">
            <v>Launch SE Pack 4 (May-Sep P/O)</v>
          </cell>
          <cell r="X47">
            <v>130</v>
          </cell>
          <cell r="Y47">
            <v>104</v>
          </cell>
          <cell r="Z47">
            <v>400</v>
          </cell>
          <cell r="AA47">
            <v>320</v>
          </cell>
        </row>
        <row r="48">
          <cell r="J48" t="str">
            <v>NV3</v>
          </cell>
          <cell r="K48" t="str">
            <v>NAVI (7"LCD+RDS+MP3+NAV) + Back Warn. Cam. + BTH W/O voice</v>
          </cell>
          <cell r="L48">
            <v>334</v>
          </cell>
          <cell r="M48">
            <v>263</v>
          </cell>
          <cell r="N48">
            <v>380</v>
          </cell>
          <cell r="O48">
            <v>300</v>
          </cell>
          <cell r="Q48" t="str">
            <v>EWAAVA</v>
          </cell>
          <cell r="R48" t="str">
            <v>ALLOY WHEEL 17 INCH</v>
          </cell>
          <cell r="S48">
            <v>212</v>
          </cell>
          <cell r="T48">
            <v>400</v>
          </cell>
          <cell r="V48" t="str">
            <v>L05</v>
          </cell>
          <cell r="W48" t="str">
            <v>Launch SE Pack 5  (May-Sep P/O)
(if MSR selected as well, then MSR gets a discount of EUR 200)</v>
          </cell>
          <cell r="X48">
            <v>90</v>
          </cell>
          <cell r="Y48">
            <v>72</v>
          </cell>
          <cell r="Z48">
            <v>235</v>
          </cell>
          <cell r="AA48">
            <v>188</v>
          </cell>
        </row>
        <row r="49">
          <cell r="J49" t="str">
            <v>PA3</v>
          </cell>
          <cell r="K49" t="str">
            <v>Panorama Package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 t="str">
            <v>EWAAVB</v>
          </cell>
          <cell r="R49" t="str">
            <v>ALLOY WHEEL 17 INCH (B-TYPE)</v>
          </cell>
          <cell r="S49">
            <v>212</v>
          </cell>
          <cell r="T49">
            <v>400</v>
          </cell>
          <cell r="V49" t="str">
            <v>LE1</v>
          </cell>
          <cell r="W49" t="str">
            <v>Leather Pack 1</v>
          </cell>
          <cell r="X49">
            <v>490</v>
          </cell>
          <cell r="Y49">
            <v>392</v>
          </cell>
          <cell r="Z49">
            <v>1071</v>
          </cell>
          <cell r="AA49">
            <v>856.8</v>
          </cell>
        </row>
        <row r="50">
          <cell r="J50" t="str">
            <v>PAN</v>
          </cell>
          <cell r="K50" t="str">
            <v>Panorama Package</v>
          </cell>
          <cell r="L50">
            <v>1024</v>
          </cell>
          <cell r="M50">
            <v>809</v>
          </cell>
          <cell r="N50">
            <v>1273</v>
          </cell>
          <cell r="O50">
            <v>1006</v>
          </cell>
          <cell r="Q50" t="str">
            <v>EWAAXK</v>
          </cell>
          <cell r="R50" t="str">
            <v>ALLOY WHEEL 18 INCH</v>
          </cell>
          <cell r="S50" t="str">
            <v>TBC</v>
          </cell>
          <cell r="T50" t="str">
            <v>TBC</v>
          </cell>
          <cell r="V50" t="str">
            <v>LE2</v>
          </cell>
          <cell r="W50" t="str">
            <v>Leather Pack 2</v>
          </cell>
          <cell r="X50">
            <v>360</v>
          </cell>
          <cell r="Y50">
            <v>288</v>
          </cell>
          <cell r="Z50">
            <v>765</v>
          </cell>
          <cell r="AA50">
            <v>612</v>
          </cell>
        </row>
        <row r="51">
          <cell r="J51" t="str">
            <v>PAS</v>
          </cell>
          <cell r="K51" t="str">
            <v>Front Parking Assist System</v>
          </cell>
          <cell r="L51">
            <v>200</v>
          </cell>
          <cell r="M51">
            <v>158</v>
          </cell>
          <cell r="N51">
            <v>235</v>
          </cell>
          <cell r="O51">
            <v>186</v>
          </cell>
          <cell r="Q51" t="str">
            <v>EWBA03</v>
          </cell>
          <cell r="R51" t="str">
            <v>SPARE WHEEL - TEMPORARY ; STEEL</v>
          </cell>
          <cell r="S51">
            <v>14</v>
          </cell>
          <cell r="T51">
            <v>30</v>
          </cell>
          <cell r="V51" t="str">
            <v>LE3</v>
          </cell>
          <cell r="W51" t="str">
            <v>Leather Pack 3</v>
          </cell>
          <cell r="X51">
            <v>360</v>
          </cell>
          <cell r="Y51">
            <v>288</v>
          </cell>
          <cell r="Z51">
            <v>765</v>
          </cell>
          <cell r="AA51">
            <v>612</v>
          </cell>
        </row>
        <row r="52">
          <cell r="J52" t="str">
            <v>PFL</v>
          </cell>
          <cell r="K52" t="str">
            <v>Fog Lamp</v>
          </cell>
          <cell r="L52">
            <v>30</v>
          </cell>
          <cell r="M52">
            <v>24</v>
          </cell>
          <cell r="N52">
            <v>40</v>
          </cell>
          <cell r="O52">
            <v>32</v>
          </cell>
          <cell r="Q52" t="str">
            <v>EWBA05</v>
          </cell>
          <cell r="R52" t="str">
            <v>SPARE WHEEL - FULL SIZE ; STEEL (1EA)</v>
          </cell>
          <cell r="S52">
            <v>41</v>
          </cell>
          <cell r="T52">
            <v>70</v>
          </cell>
          <cell r="V52" t="str">
            <v>LE4</v>
          </cell>
          <cell r="W52" t="str">
            <v>Leather Pack 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J53" t="str">
            <v>PRP</v>
          </cell>
          <cell r="K53" t="str">
            <v>Leather Seat + Highline TPMS + Supervision Cluster</v>
          </cell>
          <cell r="L53">
            <v>473</v>
          </cell>
          <cell r="M53">
            <v>374</v>
          </cell>
          <cell r="N53">
            <v>550</v>
          </cell>
          <cell r="O53">
            <v>434</v>
          </cell>
          <cell r="Q53" t="str">
            <v>EWBA06</v>
          </cell>
          <cell r="R53" t="str">
            <v>SPARE WHEEL - FULL SIZE ; ALLOY (1EA)</v>
          </cell>
          <cell r="S53">
            <v>85</v>
          </cell>
          <cell r="T53">
            <v>100</v>
          </cell>
          <cell r="V53" t="str">
            <v>LED</v>
          </cell>
          <cell r="W53" t="str">
            <v>LED Rear Combi lamp</v>
          </cell>
          <cell r="X53">
            <v>137</v>
          </cell>
          <cell r="Y53">
            <v>109.6</v>
          </cell>
          <cell r="Z53">
            <v>137</v>
          </cell>
          <cell r="AA53">
            <v>109.6</v>
          </cell>
        </row>
        <row r="54">
          <cell r="J54" t="str">
            <v>PS3</v>
          </cell>
          <cell r="K54" t="str">
            <v>Panorama Sunroof + Privacy Glass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 t="str">
            <v>EWCA09</v>
          </cell>
          <cell r="R54" t="str">
            <v>MICHELIN TIRES</v>
          </cell>
          <cell r="S54">
            <v>24</v>
          </cell>
          <cell r="T54">
            <v>25</v>
          </cell>
          <cell r="V54" t="str">
            <v>LES</v>
          </cell>
          <cell r="W54" t="str">
            <v>LED Head Lamp (Low-Beam) W/Static Bending</v>
          </cell>
          <cell r="X54">
            <v>340</v>
          </cell>
          <cell r="Y54">
            <v>272</v>
          </cell>
          <cell r="Z54">
            <v>500</v>
          </cell>
          <cell r="AA54">
            <v>400</v>
          </cell>
        </row>
        <row r="55">
          <cell r="J55" t="str">
            <v>PSF</v>
          </cell>
          <cell r="K55" t="str">
            <v>Panorama Sunroof + Personal Lamp</v>
          </cell>
          <cell r="L55">
            <v>412</v>
          </cell>
          <cell r="M55">
            <v>325</v>
          </cell>
          <cell r="N55">
            <v>530</v>
          </cell>
          <cell r="O55">
            <v>419</v>
          </cell>
          <cell r="Q55" t="str">
            <v>S1CA01</v>
          </cell>
          <cell r="R55" t="str">
            <v>POWER SEAT (DRIVER)</v>
          </cell>
          <cell r="S55">
            <v>95</v>
          </cell>
          <cell r="T55">
            <v>135</v>
          </cell>
          <cell r="V55" t="str">
            <v>LKS</v>
          </cell>
          <cell r="W55" t="str">
            <v>LKAS (Lane Keeping Assist System)</v>
          </cell>
          <cell r="X55">
            <v>200</v>
          </cell>
          <cell r="Y55">
            <v>160</v>
          </cell>
          <cell r="Z55">
            <v>270</v>
          </cell>
          <cell r="AA55">
            <v>216</v>
          </cell>
        </row>
        <row r="56">
          <cell r="J56" t="str">
            <v>PSP</v>
          </cell>
          <cell r="K56" t="str">
            <v>Panorama Sunroof + Privacy Glass</v>
          </cell>
          <cell r="L56">
            <v>425</v>
          </cell>
          <cell r="M56">
            <v>336</v>
          </cell>
          <cell r="N56">
            <v>580</v>
          </cell>
          <cell r="O56">
            <v>458</v>
          </cell>
          <cell r="Q56" t="str">
            <v>S1CA03</v>
          </cell>
          <cell r="R56" t="str">
            <v>MEMORY SEAT (DRIVER)</v>
          </cell>
          <cell r="S56">
            <v>178</v>
          </cell>
          <cell r="T56">
            <v>225</v>
          </cell>
          <cell r="V56" t="str">
            <v>LSE</v>
          </cell>
          <cell r="W56" t="str">
            <v>Lumbar Support (Electronic)</v>
          </cell>
          <cell r="X56">
            <v>30</v>
          </cell>
          <cell r="Y56">
            <v>24</v>
          </cell>
          <cell r="Z56">
            <v>38</v>
          </cell>
          <cell r="AA56">
            <v>30.4</v>
          </cell>
        </row>
        <row r="57">
          <cell r="J57" t="str">
            <v>PV3</v>
          </cell>
          <cell r="K57" t="str">
            <v>Privacy Glass</v>
          </cell>
          <cell r="L57">
            <v>0</v>
          </cell>
          <cell r="M57">
            <v>0</v>
          </cell>
          <cell r="Q57" t="str">
            <v>S1CB06</v>
          </cell>
          <cell r="R57" t="str">
            <v>LUMBAR SUPPORT (DRIVER) ; POWER (2-WAY MECHANICAL TYPE)</v>
          </cell>
          <cell r="S57">
            <v>30</v>
          </cell>
          <cell r="T57">
            <v>30</v>
          </cell>
          <cell r="V57" t="str">
            <v>LUN</v>
          </cell>
          <cell r="W57" t="str">
            <v xml:space="preserve">Luggage Net </v>
          </cell>
          <cell r="X57">
            <v>3</v>
          </cell>
          <cell r="Y57">
            <v>2.4</v>
          </cell>
          <cell r="Z57">
            <v>10</v>
          </cell>
          <cell r="AA57">
            <v>8</v>
          </cell>
        </row>
        <row r="58">
          <cell r="J58" t="str">
            <v>PV5</v>
          </cell>
          <cell r="K58" t="str">
            <v>Privacy Glass</v>
          </cell>
          <cell r="L58">
            <v>13</v>
          </cell>
          <cell r="M58">
            <v>10.268562401263823</v>
          </cell>
          <cell r="N58">
            <v>50</v>
          </cell>
          <cell r="O58">
            <v>40</v>
          </cell>
          <cell r="Q58" t="str">
            <v>S1CC01</v>
          </cell>
          <cell r="R58" t="str">
            <v>PASSENGER LUMBAR SUPPORT</v>
          </cell>
          <cell r="S58">
            <v>30</v>
          </cell>
          <cell r="T58">
            <v>30</v>
          </cell>
          <cell r="V58" t="str">
            <v>M00</v>
          </cell>
          <cell r="W58" t="str">
            <v>PETS Mid Trim (Only Jun'15 P/O)</v>
          </cell>
          <cell r="X58">
            <v>520</v>
          </cell>
          <cell r="Y58">
            <v>416</v>
          </cell>
          <cell r="Z58">
            <v>858</v>
          </cell>
          <cell r="AA58">
            <v>686.4</v>
          </cell>
        </row>
        <row r="59">
          <cell r="J59" t="str">
            <v>QAC</v>
          </cell>
          <cell r="K59" t="str">
            <v>Manual A/C + G/Box Cooling</v>
          </cell>
          <cell r="L59">
            <v>350</v>
          </cell>
          <cell r="M59">
            <v>277</v>
          </cell>
          <cell r="N59">
            <v>400</v>
          </cell>
          <cell r="O59">
            <v>316</v>
          </cell>
          <cell r="Q59" t="str">
            <v>S1CL04</v>
          </cell>
          <cell r="R59" t="str">
            <v>SEAT HEIGHT ADJUSTMENT - (DRIVER) ; PUMPING DEVICE</v>
          </cell>
          <cell r="S59">
            <v>18</v>
          </cell>
          <cell r="T59">
            <v>20</v>
          </cell>
          <cell r="V59" t="str">
            <v>M01</v>
          </cell>
          <cell r="W59" t="str">
            <v>Mid Pack 1</v>
          </cell>
          <cell r="X59">
            <v>15</v>
          </cell>
          <cell r="Y59">
            <v>12</v>
          </cell>
          <cell r="Z59">
            <v>20</v>
          </cell>
          <cell r="AA59">
            <v>16</v>
          </cell>
        </row>
        <row r="60">
          <cell r="J60" t="str">
            <v>QCL</v>
          </cell>
          <cell r="K60" t="str">
            <v>Full Auto Air Con (w/ Auto Defog System)</v>
          </cell>
          <cell r="L60">
            <v>450</v>
          </cell>
          <cell r="M60">
            <v>360</v>
          </cell>
          <cell r="N60">
            <v>540</v>
          </cell>
          <cell r="O60">
            <v>432</v>
          </cell>
          <cell r="Q60" t="str">
            <v>S1CM04</v>
          </cell>
          <cell r="R60" t="str">
            <v>SEAT HEIGHT ADJUSTMENT - (PASSENGER) ; PUMP'G DEVICE</v>
          </cell>
          <cell r="S60">
            <v>19</v>
          </cell>
          <cell r="T60">
            <v>20</v>
          </cell>
          <cell r="V60" t="str">
            <v>M10</v>
          </cell>
          <cell r="W60" t="str">
            <v>PETS Mid Trim (As of Jul'15 P/O)</v>
          </cell>
          <cell r="X60">
            <v>525</v>
          </cell>
          <cell r="Y60">
            <v>420</v>
          </cell>
          <cell r="Z60">
            <v>868</v>
          </cell>
          <cell r="AA60">
            <v>694.4</v>
          </cell>
        </row>
        <row r="61">
          <cell r="J61" t="str">
            <v>RDP</v>
          </cell>
          <cell r="K61" t="str">
            <v>5 Door Rear Speakers with NVI, CP3, UE5</v>
          </cell>
          <cell r="L61">
            <v>18</v>
          </cell>
          <cell r="M61">
            <v>14</v>
          </cell>
          <cell r="N61">
            <v>0</v>
          </cell>
          <cell r="O61">
            <v>0</v>
          </cell>
          <cell r="Q61" t="str">
            <v>S1CR01</v>
          </cell>
          <cell r="R61" t="str">
            <v>Cushion extension driver</v>
          </cell>
          <cell r="S61">
            <v>18</v>
          </cell>
          <cell r="T61">
            <v>25</v>
          </cell>
          <cell r="V61" t="str">
            <v>M11</v>
          </cell>
          <cell r="W61" t="str">
            <v>PETS Mid Trim w/ JSL (As of Sep'15 P/O) - Ireland and Norway only</v>
          </cell>
          <cell r="X61">
            <v>685</v>
          </cell>
          <cell r="Y61">
            <v>548</v>
          </cell>
          <cell r="Z61">
            <v>1458</v>
          </cell>
          <cell r="AA61">
            <v>1166.4000000000001</v>
          </cell>
        </row>
        <row r="62">
          <cell r="J62" t="str">
            <v>RDP</v>
          </cell>
          <cell r="K62" t="str">
            <v>5 Door Rear Speakers without NVI, CP3, UE5</v>
          </cell>
          <cell r="L62">
            <v>18</v>
          </cell>
          <cell r="M62">
            <v>14</v>
          </cell>
          <cell r="N62">
            <v>25</v>
          </cell>
          <cell r="O62">
            <v>20</v>
          </cell>
          <cell r="Q62" t="str">
            <v>S1CU01</v>
          </cell>
          <cell r="R62" t="str">
            <v>Cushion extension passenger</v>
          </cell>
          <cell r="S62">
            <v>18</v>
          </cell>
          <cell r="T62">
            <v>25</v>
          </cell>
          <cell r="V62" t="str">
            <v>M12</v>
          </cell>
          <cell r="W62" t="str">
            <v>PETS Mid Trim ES (M10+ w/o THG and LSE)</v>
          </cell>
          <cell r="X62">
            <v>446</v>
          </cell>
          <cell r="Y62">
            <v>357</v>
          </cell>
          <cell r="Z62">
            <v>665</v>
          </cell>
          <cell r="AA62">
            <v>532</v>
          </cell>
        </row>
        <row r="63">
          <cell r="J63" t="str">
            <v>RPA</v>
          </cell>
          <cell r="K63" t="str">
            <v>RPAS (Rear Parking Assist System)</v>
          </cell>
          <cell r="L63">
            <v>135</v>
          </cell>
          <cell r="M63">
            <v>106.63507109004739</v>
          </cell>
          <cell r="N63">
            <v>135</v>
          </cell>
          <cell r="O63">
            <v>106.63507109004739</v>
          </cell>
          <cell r="Q63" t="str">
            <v>S2CN01</v>
          </cell>
          <cell r="R63" t="str">
            <v>REAR SEAT CENTER ARMREST W/ CUP HOLDER</v>
          </cell>
          <cell r="S63">
            <v>23</v>
          </cell>
          <cell r="T63">
            <v>30</v>
          </cell>
          <cell r="V63" t="str">
            <v>M13</v>
          </cell>
          <cell r="W63" t="str">
            <v>PETS Mid Trim ES (M11+ w/o THG and LSE)</v>
          </cell>
          <cell r="X63">
            <v>606</v>
          </cell>
          <cell r="Y63">
            <v>485</v>
          </cell>
          <cell r="Z63">
            <v>1255</v>
          </cell>
          <cell r="AA63">
            <v>1004.0000000000001</v>
          </cell>
        </row>
        <row r="64">
          <cell r="J64" t="str">
            <v>RQP</v>
          </cell>
          <cell r="K64" t="str">
            <v>3 Door Rear Speakers with NVI, CP3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Q64" t="str">
            <v>SAAA17</v>
          </cell>
          <cell r="R64" t="str">
            <v>SEAT COVERING - CLOTH &amp; LEATHER</v>
          </cell>
          <cell r="S64">
            <v>195</v>
          </cell>
          <cell r="T64">
            <v>200</v>
          </cell>
          <cell r="V64" t="str">
            <v>M20</v>
          </cell>
          <cell r="W64" t="str">
            <v>PETS Mid Trim (M10 w/o LSE)</v>
          </cell>
          <cell r="X64">
            <v>486</v>
          </cell>
          <cell r="Y64">
            <v>389</v>
          </cell>
          <cell r="Z64">
            <v>830</v>
          </cell>
          <cell r="AA64">
            <v>664</v>
          </cell>
        </row>
        <row r="65">
          <cell r="J65" t="str">
            <v>RQP</v>
          </cell>
          <cell r="K65" t="str">
            <v>3 Door Rear Speakers without NVI, CP3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 t="str">
            <v>SAAA21</v>
          </cell>
          <cell r="R65" t="str">
            <v>SEAT COVERING - LEATHER</v>
          </cell>
          <cell r="S65">
            <v>410</v>
          </cell>
          <cell r="T65">
            <v>520</v>
          </cell>
          <cell r="V65" t="str">
            <v>M21</v>
          </cell>
          <cell r="W65" t="str">
            <v>PETS Mid Trim (M11 w/o LSE)</v>
          </cell>
          <cell r="X65">
            <v>646</v>
          </cell>
          <cell r="Y65">
            <v>517</v>
          </cell>
          <cell r="Z65">
            <v>1420</v>
          </cell>
          <cell r="AA65">
            <v>1136</v>
          </cell>
        </row>
        <row r="66">
          <cell r="J66" t="str">
            <v>SE1</v>
          </cell>
          <cell r="K66" t="str">
            <v xml:space="preserve">Package "Fresh" </v>
          </cell>
          <cell r="L66">
            <v>638</v>
          </cell>
          <cell r="M66">
            <v>503.94944707740916</v>
          </cell>
          <cell r="N66">
            <v>640</v>
          </cell>
          <cell r="O66">
            <v>504</v>
          </cell>
          <cell r="Q66" t="str">
            <v>SACA01</v>
          </cell>
          <cell r="R66" t="str">
            <v>SEAT COLOUR PACKAGE (A-TYPE)</v>
          </cell>
          <cell r="S66">
            <v>0</v>
          </cell>
          <cell r="T66">
            <v>0</v>
          </cell>
          <cell r="V66" t="str">
            <v>M30</v>
          </cell>
          <cell r="W66" t="str">
            <v>PETS MID Trim package w/ SPE (w/o TPO,JSS,THG,CRI)</v>
          </cell>
          <cell r="X66">
            <v>391</v>
          </cell>
          <cell r="Y66">
            <v>313</v>
          </cell>
          <cell r="Z66">
            <v>582</v>
          </cell>
          <cell r="AA66">
            <v>465.6</v>
          </cell>
        </row>
        <row r="67">
          <cell r="J67" t="str">
            <v>SE2</v>
          </cell>
          <cell r="K67" t="str">
            <v>Package "Fresh" +Heated Steering Wheel / Seat</v>
          </cell>
          <cell r="L67">
            <v>588</v>
          </cell>
          <cell r="M67">
            <v>465</v>
          </cell>
          <cell r="N67">
            <v>585</v>
          </cell>
          <cell r="O67">
            <v>461</v>
          </cell>
          <cell r="Q67" t="str">
            <v>SACA02</v>
          </cell>
          <cell r="R67" t="str">
            <v>SEAT COLOUR PACKAGE (B-TYPE)</v>
          </cell>
          <cell r="S67" t="str">
            <v>TBC</v>
          </cell>
          <cell r="T67" t="str">
            <v>TBC</v>
          </cell>
          <cell r="V67" t="str">
            <v>M40</v>
          </cell>
          <cell r="W67" t="str">
            <v>PETS MID Trim package w/ Fifa'18 SE</v>
          </cell>
          <cell r="X67">
            <v>391</v>
          </cell>
          <cell r="Y67" t="e">
            <v>#REF!</v>
          </cell>
          <cell r="Z67">
            <v>827</v>
          </cell>
          <cell r="AA67" t="e">
            <v>#REF!</v>
          </cell>
        </row>
        <row r="68">
          <cell r="J68" t="str">
            <v>SE3</v>
          </cell>
          <cell r="K68" t="str">
            <v>Package "Fresh"+15" AL</v>
          </cell>
          <cell r="L68">
            <v>733</v>
          </cell>
          <cell r="M68">
            <v>578.98894154818322</v>
          </cell>
          <cell r="N68">
            <v>740</v>
          </cell>
          <cell r="O68">
            <v>584</v>
          </cell>
          <cell r="Q68" t="str">
            <v>SVAA31</v>
          </cell>
          <cell r="R68" t="str">
            <v>HEATED SEATS (FRONT)</v>
          </cell>
          <cell r="S68">
            <v>47</v>
          </cell>
          <cell r="T68">
            <v>85</v>
          </cell>
          <cell r="V68" t="str">
            <v>M50</v>
          </cell>
          <cell r="W68" t="str">
            <v>PETS Mid Plus Trim (Only Jun'15 P/O)</v>
          </cell>
          <cell r="X68">
            <v>1020</v>
          </cell>
          <cell r="Y68">
            <v>816</v>
          </cell>
          <cell r="Z68">
            <v>1293</v>
          </cell>
          <cell r="AA68">
            <v>1034.4000000000001</v>
          </cell>
        </row>
        <row r="69">
          <cell r="J69" t="str">
            <v>SE4</v>
          </cell>
          <cell r="K69" t="str">
            <v>Package "Fresh" +Heated Steering Wheel / Seat + 15" AL</v>
          </cell>
          <cell r="L69">
            <v>683</v>
          </cell>
          <cell r="M69">
            <v>540.03949447077412</v>
          </cell>
          <cell r="N69">
            <v>685</v>
          </cell>
          <cell r="O69">
            <v>541</v>
          </cell>
          <cell r="Q69" t="str">
            <v>SVAB02</v>
          </cell>
          <cell r="R69" t="str">
            <v>VENTILATED SEATS (FRONT)</v>
          </cell>
          <cell r="S69">
            <v>170</v>
          </cell>
          <cell r="T69">
            <v>170</v>
          </cell>
          <cell r="V69" t="str">
            <v>M51</v>
          </cell>
          <cell r="W69" t="str">
            <v>Mid Plus Pack 1</v>
          </cell>
          <cell r="X69">
            <v>15</v>
          </cell>
          <cell r="Y69">
            <v>12</v>
          </cell>
          <cell r="Z69">
            <v>20</v>
          </cell>
          <cell r="AA69">
            <v>16</v>
          </cell>
        </row>
        <row r="70">
          <cell r="J70" t="str">
            <v>SE5</v>
          </cell>
          <cell r="K70" t="str">
            <v xml:space="preserve">Package "Elegant" </v>
          </cell>
          <cell r="L70">
            <v>523</v>
          </cell>
          <cell r="M70">
            <v>413.1121642969984</v>
          </cell>
          <cell r="N70">
            <v>522</v>
          </cell>
          <cell r="O70">
            <v>414</v>
          </cell>
          <cell r="Q70" t="str">
            <v>SVBA01</v>
          </cell>
          <cell r="R70" t="str">
            <v>Seat back pocket driver</v>
          </cell>
          <cell r="S70">
            <v>2</v>
          </cell>
          <cell r="T70">
            <v>2</v>
          </cell>
          <cell r="V70" t="str">
            <v>M53</v>
          </cell>
          <cell r="W70" t="str">
            <v>Mid Plus Pack 3</v>
          </cell>
          <cell r="X70">
            <v>98</v>
          </cell>
          <cell r="Y70">
            <v>78.400000000000006</v>
          </cell>
          <cell r="Z70">
            <v>125</v>
          </cell>
          <cell r="AA70">
            <v>100</v>
          </cell>
        </row>
        <row r="71">
          <cell r="J71" t="str">
            <v>SE6</v>
          </cell>
          <cell r="K71" t="str">
            <v>Package "Elegant" + 16" AL</v>
          </cell>
          <cell r="L71">
            <v>623</v>
          </cell>
          <cell r="M71">
            <v>492.10110584518168</v>
          </cell>
          <cell r="N71">
            <v>572</v>
          </cell>
          <cell r="O71">
            <v>451</v>
          </cell>
          <cell r="Q71" t="str">
            <v>SVBB01</v>
          </cell>
          <cell r="R71" t="str">
            <v>Seat back pocket passenger</v>
          </cell>
          <cell r="S71">
            <v>2</v>
          </cell>
          <cell r="T71">
            <v>2</v>
          </cell>
          <cell r="V71" t="str">
            <v>M55</v>
          </cell>
          <cell r="W71" t="str">
            <v>Mid Plus Pack 5</v>
          </cell>
          <cell r="X71">
            <v>83</v>
          </cell>
          <cell r="Y71">
            <v>66.400000000000006</v>
          </cell>
          <cell r="Z71">
            <v>105</v>
          </cell>
          <cell r="AA71">
            <v>84</v>
          </cell>
        </row>
        <row r="72">
          <cell r="J72" t="str">
            <v>SFA</v>
          </cell>
          <cell r="K72" t="str">
            <v>Full Size Spare Tire (Alloy)</v>
          </cell>
          <cell r="L72">
            <v>40</v>
          </cell>
          <cell r="M72">
            <v>32</v>
          </cell>
          <cell r="N72">
            <v>50</v>
          </cell>
          <cell r="O72">
            <v>39</v>
          </cell>
          <cell r="Q72" t="str">
            <v>SVBH01</v>
          </cell>
          <cell r="R72" t="str">
            <v>SKI-THROUGH</v>
          </cell>
          <cell r="S72">
            <v>0</v>
          </cell>
          <cell r="T72">
            <v>15</v>
          </cell>
          <cell r="V72" t="str">
            <v>M60</v>
          </cell>
          <cell r="W72" t="str">
            <v>PETS Mid Plus Trim (as of Jul'15 P/O)</v>
          </cell>
          <cell r="X72">
            <v>1016</v>
          </cell>
          <cell r="Y72">
            <v>812.8</v>
          </cell>
          <cell r="Z72">
            <v>1303</v>
          </cell>
          <cell r="AA72">
            <v>1042.4000000000001</v>
          </cell>
        </row>
        <row r="73">
          <cell r="J73" t="str">
            <v>SFS</v>
          </cell>
          <cell r="K73" t="str">
            <v>Full Size Spare Tire (Steel)</v>
          </cell>
          <cell r="L73">
            <v>30</v>
          </cell>
          <cell r="M73">
            <v>24</v>
          </cell>
          <cell r="N73">
            <v>40</v>
          </cell>
          <cell r="O73">
            <v>32</v>
          </cell>
          <cell r="Q73" t="str">
            <v>TDAA16</v>
          </cell>
          <cell r="R73" t="str">
            <v>REAR POWER WINDOWS (DRIVER ; AUTO DOWN)</v>
          </cell>
          <cell r="S73">
            <v>34</v>
          </cell>
          <cell r="T73">
            <v>80</v>
          </cell>
          <cell r="V73" t="str">
            <v>M70</v>
          </cell>
          <cell r="W73" t="str">
            <v>PETS Mid Plus Trim w/ SPE (w/o GRB,TPO,CRI,SMB)</v>
          </cell>
          <cell r="X73">
            <v>956</v>
          </cell>
          <cell r="Y73">
            <v>764.8</v>
          </cell>
          <cell r="Z73">
            <v>1223</v>
          </cell>
          <cell r="AA73">
            <v>978.40000000000009</v>
          </cell>
        </row>
        <row r="74">
          <cell r="J74" t="str">
            <v>SPD</v>
          </cell>
          <cell r="K74" t="str">
            <v>Smart Phone Docking System</v>
          </cell>
          <cell r="L74">
            <v>26</v>
          </cell>
          <cell r="M74">
            <v>21</v>
          </cell>
          <cell r="N74">
            <v>26</v>
          </cell>
          <cell r="O74">
            <v>21</v>
          </cell>
          <cell r="Q74" t="str">
            <v>TDAA34</v>
          </cell>
          <cell r="R74" t="str">
            <v>REAR POWER WINDOWS (AUTO UP/DOWN &amp; SAFETY)</v>
          </cell>
          <cell r="S74">
            <v>82</v>
          </cell>
          <cell r="T74">
            <v>110</v>
          </cell>
          <cell r="V74" t="str">
            <v>M80</v>
          </cell>
          <cell r="W74" t="str">
            <v>PETS MID PLUS Trim package w/ Fifa'18 SE</v>
          </cell>
          <cell r="X74">
            <v>956</v>
          </cell>
          <cell r="Y74" t="e">
            <v>#REF!</v>
          </cell>
          <cell r="Z74">
            <v>1763</v>
          </cell>
          <cell r="AA74" t="e">
            <v>#REF!</v>
          </cell>
        </row>
        <row r="75">
          <cell r="J75" t="str">
            <v>TA6</v>
          </cell>
          <cell r="K75" t="str">
            <v>16" Alloy wheel</v>
          </cell>
          <cell r="L75">
            <v>195</v>
          </cell>
          <cell r="M75">
            <v>154</v>
          </cell>
          <cell r="N75">
            <v>250</v>
          </cell>
          <cell r="O75">
            <v>197</v>
          </cell>
          <cell r="Q75" t="str">
            <v>TDAA34</v>
          </cell>
          <cell r="R75" t="str">
            <v>REAR POWER WINDOWS (AUTO UP/DOWN &amp; SAFETY) (fastback only)</v>
          </cell>
          <cell r="S75">
            <v>48</v>
          </cell>
          <cell r="T75">
            <v>30</v>
          </cell>
          <cell r="V75" t="str">
            <v>MGD</v>
          </cell>
          <cell r="W75" t="str">
            <v>Mud Guard - Frt+Rr</v>
          </cell>
          <cell r="X75">
            <v>3</v>
          </cell>
          <cell r="Y75">
            <v>2.4</v>
          </cell>
          <cell r="Z75">
            <v>12</v>
          </cell>
          <cell r="AA75">
            <v>9.6</v>
          </cell>
        </row>
        <row r="76">
          <cell r="J76" t="str">
            <v>TMP</v>
          </cell>
          <cell r="K76" t="str">
            <v>Temporary Spare Tire</v>
          </cell>
          <cell r="L76">
            <v>26</v>
          </cell>
          <cell r="M76">
            <v>21</v>
          </cell>
          <cell r="N76">
            <v>30</v>
          </cell>
          <cell r="O76">
            <v>24</v>
          </cell>
          <cell r="Q76" t="str">
            <v>TDCA10</v>
          </cell>
          <cell r="R76" t="str">
            <v>INSIDE DOOR HANDLE - SATIN CHROME</v>
          </cell>
          <cell r="S76">
            <v>4</v>
          </cell>
          <cell r="T76">
            <v>5</v>
          </cell>
          <cell r="V76" t="str">
            <v>MOF</v>
          </cell>
          <cell r="W76" t="str">
            <v>Mirrors - Electronic Folding Control</v>
          </cell>
          <cell r="X76">
            <v>25</v>
          </cell>
          <cell r="Y76">
            <v>20</v>
          </cell>
          <cell r="Z76">
            <v>50</v>
          </cell>
          <cell r="AA76">
            <v>40</v>
          </cell>
        </row>
        <row r="77">
          <cell r="J77" t="str">
            <v>TTS</v>
          </cell>
          <cell r="K77" t="str">
            <v>Manual Tilt &amp; Telescopic Steering Wheel</v>
          </cell>
          <cell r="L77">
            <v>29</v>
          </cell>
          <cell r="M77">
            <v>23</v>
          </cell>
          <cell r="N77">
            <v>30</v>
          </cell>
          <cell r="O77">
            <v>24</v>
          </cell>
          <cell r="Q77" t="str">
            <v>TLAA03</v>
          </cell>
          <cell r="R77" t="str">
            <v>OVERHEAD CONSOLE LAMP W/ SUNGLASS CASE</v>
          </cell>
          <cell r="S77">
            <v>7</v>
          </cell>
          <cell r="T77">
            <v>10</v>
          </cell>
          <cell r="V77" t="str">
            <v>MOH</v>
          </cell>
          <cell r="W77" t="str">
            <v>Mirrors - Electronic Convex W/Heated</v>
          </cell>
          <cell r="X77">
            <v>2</v>
          </cell>
          <cell r="Y77">
            <v>1.6</v>
          </cell>
          <cell r="Z77">
            <v>10</v>
          </cell>
          <cell r="AA77">
            <v>8</v>
          </cell>
        </row>
        <row r="78">
          <cell r="J78" t="str">
            <v>VAL</v>
          </cell>
          <cell r="K78" t="str">
            <v>Value package GL           (JSS/QAC/BTH/NCD/ARC/MAP)
For all Markets</v>
          </cell>
          <cell r="L78">
            <v>638</v>
          </cell>
          <cell r="M78">
            <v>504.49447077409161</v>
          </cell>
          <cell r="N78">
            <v>790</v>
          </cell>
          <cell r="O78">
            <v>624.44391785150083</v>
          </cell>
          <cell r="Q78" t="str">
            <v>TLSD02</v>
          </cell>
          <cell r="R78" t="str">
            <v>PERSONAL LAMP (LED) - Linked to Sunroof</v>
          </cell>
          <cell r="S78">
            <v>0</v>
          </cell>
          <cell r="T78">
            <v>0</v>
          </cell>
          <cell r="V78" t="str">
            <v>MSR</v>
          </cell>
          <cell r="W78" t="str">
            <v>Panorama Sunroof - Power One Touch Safety</v>
          </cell>
          <cell r="X78">
            <v>450</v>
          </cell>
          <cell r="Y78">
            <v>360</v>
          </cell>
          <cell r="Z78">
            <v>650</v>
          </cell>
          <cell r="AA78">
            <v>520</v>
          </cell>
        </row>
        <row r="79">
          <cell r="J79" t="str">
            <v>VL3</v>
          </cell>
          <cell r="K79" t="str">
            <v>Value package GL           (JSS/QAC/NCD)
Only for: C24AC</v>
          </cell>
          <cell r="L79">
            <v>528</v>
          </cell>
          <cell r="M79">
            <v>422</v>
          </cell>
          <cell r="N79">
            <v>510</v>
          </cell>
          <cell r="O79">
            <v>408</v>
          </cell>
          <cell r="Q79" t="str">
            <v>TSAC02</v>
          </cell>
          <cell r="R79" t="str">
            <v>STORAGE BOX ; 1DIN (DELUXE)</v>
          </cell>
          <cell r="S79">
            <v>18</v>
          </cell>
          <cell r="T79">
            <v>20</v>
          </cell>
          <cell r="V79" t="str">
            <v>MTT</v>
          </cell>
          <cell r="W79" t="str">
            <v>Single Twin Tip exhaust (only 1.6 T-GDI &amp; 2.0 CRDi)</v>
          </cell>
          <cell r="X79">
            <v>0</v>
          </cell>
          <cell r="Y79">
            <v>0</v>
          </cell>
          <cell r="Z79">
            <v>5</v>
          </cell>
          <cell r="AA79">
            <v>4</v>
          </cell>
        </row>
        <row r="80">
          <cell r="J80" t="str">
            <v>YCD</v>
          </cell>
          <cell r="K80" t="str">
            <v>Radio w/ CD player (GLS only, n/a with Navigation)</v>
          </cell>
          <cell r="L80">
            <v>55</v>
          </cell>
          <cell r="M80">
            <v>47</v>
          </cell>
          <cell r="N80">
            <v>55</v>
          </cell>
          <cell r="O80">
            <v>47</v>
          </cell>
          <cell r="Q80" t="str">
            <v>TSAC05</v>
          </cell>
          <cell r="R80" t="str">
            <v>STORAGE BOX ; 1DIN (SLIDING)</v>
          </cell>
          <cell r="S80">
            <v>18</v>
          </cell>
          <cell r="T80">
            <v>35</v>
          </cell>
          <cell r="V80" t="str">
            <v>OSR</v>
          </cell>
          <cell r="W80" t="str">
            <v>Mirrors - Side Repeater Lamp</v>
          </cell>
          <cell r="X80">
            <v>15</v>
          </cell>
          <cell r="Y80">
            <v>12</v>
          </cell>
          <cell r="Z80">
            <v>35</v>
          </cell>
          <cell r="AA80">
            <v>28</v>
          </cell>
        </row>
        <row r="81">
          <cell r="Q81" t="str">
            <v>TSXH01</v>
          </cell>
          <cell r="R81" t="str">
            <v>LUGGAGE BOARD</v>
          </cell>
          <cell r="S81">
            <v>0</v>
          </cell>
          <cell r="T81">
            <v>10</v>
          </cell>
          <cell r="V81" t="str">
            <v>PAW</v>
          </cell>
          <cell r="W81" t="str">
            <v>PAS (Parking Assist System) - FR + RR parking sensors</v>
          </cell>
          <cell r="X81">
            <v>90</v>
          </cell>
          <cell r="Y81">
            <v>72</v>
          </cell>
          <cell r="Z81">
            <v>235</v>
          </cell>
          <cell r="AA81">
            <v>188</v>
          </cell>
        </row>
        <row r="82">
          <cell r="Q82" t="str">
            <v>TSXJ01</v>
          </cell>
          <cell r="R82" t="str">
            <v>LUGGAGE NET</v>
          </cell>
          <cell r="S82">
            <v>3</v>
          </cell>
          <cell r="T82">
            <v>10</v>
          </cell>
          <cell r="V82" t="str">
            <v>PCS</v>
          </cell>
          <cell r="W82" t="str">
            <v>Auto Cruise Control</v>
          </cell>
          <cell r="X82">
            <v>5</v>
          </cell>
          <cell r="Y82">
            <v>4</v>
          </cell>
          <cell r="Z82">
            <v>100</v>
          </cell>
          <cell r="AA82">
            <v>80</v>
          </cell>
        </row>
        <row r="83">
          <cell r="Q83" t="str">
            <v>TSXM01</v>
          </cell>
          <cell r="R83" t="str">
            <v>CARGO SCREEN (Wagon only)</v>
          </cell>
          <cell r="S83">
            <v>26</v>
          </cell>
          <cell r="T83">
            <v>50</v>
          </cell>
          <cell r="V83" t="str">
            <v>PL1</v>
          </cell>
          <cell r="W83" t="str">
            <v>Plus Pack</v>
          </cell>
          <cell r="X83">
            <v>148</v>
          </cell>
          <cell r="Y83">
            <v>118.4</v>
          </cell>
          <cell r="Z83">
            <v>351</v>
          </cell>
          <cell r="AA83">
            <v>280.8</v>
          </cell>
        </row>
        <row r="84">
          <cell r="Q84" t="str">
            <v>TSXN01</v>
          </cell>
          <cell r="R84" t="str">
            <v>SAFETY BARRIER NET (Wagon only)</v>
          </cell>
          <cell r="S84">
            <v>39</v>
          </cell>
          <cell r="T84">
            <v>40</v>
          </cell>
          <cell r="V84" t="str">
            <v>PRV</v>
          </cell>
          <cell r="W84" t="str">
            <v>Privacy Glass</v>
          </cell>
          <cell r="X84">
            <v>8</v>
          </cell>
          <cell r="Y84">
            <v>6.4</v>
          </cell>
          <cell r="Z84">
            <v>60</v>
          </cell>
          <cell r="AA84">
            <v>48</v>
          </cell>
        </row>
        <row r="85">
          <cell r="Q85" t="str">
            <v>TSXP01</v>
          </cell>
          <cell r="R85" t="str">
            <v>LUGGAGE FLOOR RAIL SYSTEM (Wagon only)</v>
          </cell>
          <cell r="S85">
            <v>84</v>
          </cell>
          <cell r="T85">
            <v>140</v>
          </cell>
          <cell r="V85" t="str">
            <v>PTG</v>
          </cell>
          <cell r="W85" t="str">
            <v>Smart Power Tailgate System</v>
          </cell>
          <cell r="X85">
            <v>235</v>
          </cell>
          <cell r="Y85">
            <v>188</v>
          </cell>
          <cell r="Z85">
            <v>290</v>
          </cell>
          <cell r="AA85">
            <v>232</v>
          </cell>
        </row>
        <row r="86">
          <cell r="Q86" t="str">
            <v>TTAA01</v>
          </cell>
          <cell r="R86" t="str">
            <v>CENTER FASCIA - METAL PAINT</v>
          </cell>
          <cell r="S86">
            <v>0</v>
          </cell>
          <cell r="T86">
            <v>0</v>
          </cell>
          <cell r="V86" t="str">
            <v>PUD</v>
          </cell>
          <cell r="W86" t="str">
            <v>Puddle Lamp</v>
          </cell>
          <cell r="X86">
            <v>10</v>
          </cell>
          <cell r="Y86">
            <v>8</v>
          </cell>
          <cell r="Z86">
            <v>13</v>
          </cell>
          <cell r="AA86">
            <v>10.4</v>
          </cell>
        </row>
        <row r="87">
          <cell r="Q87" t="str">
            <v>TTBA09</v>
          </cell>
          <cell r="R87" t="str">
            <v>STEERING WHEEL 3-SPOKE ; LEATHER</v>
          </cell>
          <cell r="S87">
            <v>37</v>
          </cell>
          <cell r="T87">
            <v>40</v>
          </cell>
          <cell r="V87" t="str">
            <v>QCL</v>
          </cell>
          <cell r="W87" t="str">
            <v>Dual Full Auto Air Conditioning</v>
          </cell>
          <cell r="X87">
            <v>51</v>
          </cell>
          <cell r="Y87">
            <v>40.799999999999997</v>
          </cell>
          <cell r="Z87">
            <v>160</v>
          </cell>
          <cell r="AA87">
            <v>128</v>
          </cell>
        </row>
        <row r="88">
          <cell r="Q88" t="str">
            <v>TTBA81</v>
          </cell>
          <cell r="R88" t="str">
            <v>STEERING WHEEL 3-SPOKE ; LEATHER WITH HEATED</v>
          </cell>
          <cell r="S88">
            <v>52</v>
          </cell>
          <cell r="T88">
            <v>90</v>
          </cell>
          <cell r="V88" t="str">
            <v>RAC</v>
          </cell>
          <cell r="W88" t="str">
            <v>Roof Rack</v>
          </cell>
          <cell r="X88">
            <v>53</v>
          </cell>
          <cell r="Y88">
            <v>42.4</v>
          </cell>
          <cell r="Z88">
            <v>90</v>
          </cell>
          <cell r="AA88">
            <v>72</v>
          </cell>
        </row>
        <row r="89">
          <cell r="Q89" t="str">
            <v>TTBB05</v>
          </cell>
          <cell r="R89" t="str">
            <v>GEAR SHIFT LEVER - MT KNOB ; LEATHER</v>
          </cell>
          <cell r="S89">
            <v>6</v>
          </cell>
          <cell r="T89">
            <v>10</v>
          </cell>
          <cell r="V89" t="str">
            <v>RAS</v>
          </cell>
          <cell r="W89" t="str">
            <v>Rain Sensor</v>
          </cell>
          <cell r="X89">
            <v>20</v>
          </cell>
          <cell r="Y89">
            <v>16</v>
          </cell>
          <cell r="Z89">
            <v>70</v>
          </cell>
          <cell r="AA89">
            <v>56</v>
          </cell>
        </row>
        <row r="90">
          <cell r="Q90" t="str">
            <v>TTBB60</v>
          </cell>
          <cell r="R90" t="str">
            <v>GEAR SHIFT LEVER - AT KNOB ; LEATHER &amp; CHROME COATING</v>
          </cell>
          <cell r="S90">
            <v>6</v>
          </cell>
          <cell r="T90">
            <v>10</v>
          </cell>
          <cell r="V90" t="str">
            <v>RSP</v>
          </cell>
          <cell r="W90" t="str">
            <v>Skide plate Rr - Silver Paint</v>
          </cell>
          <cell r="X90">
            <v>15</v>
          </cell>
          <cell r="Y90">
            <v>12</v>
          </cell>
          <cell r="Z90">
            <v>15</v>
          </cell>
          <cell r="AA90">
            <v>12</v>
          </cell>
        </row>
        <row r="91">
          <cell r="Q91" t="str">
            <v>TTCA01</v>
          </cell>
          <cell r="R91" t="str">
            <v>STEERING WHEEL ; HEATED</v>
          </cell>
          <cell r="S91">
            <v>0</v>
          </cell>
          <cell r="T91">
            <v>0</v>
          </cell>
          <cell r="V91" t="str">
            <v>SA2</v>
          </cell>
          <cell r="W91" t="str">
            <v>Safety Pack 2</v>
          </cell>
          <cell r="X91">
            <v>520</v>
          </cell>
          <cell r="Y91">
            <v>416</v>
          </cell>
          <cell r="Z91">
            <v>589</v>
          </cell>
          <cell r="AA91">
            <v>471.2</v>
          </cell>
        </row>
        <row r="92">
          <cell r="Q92" t="str">
            <v>TTFA38</v>
          </cell>
          <cell r="R92" t="str">
            <v>PILLAR TRIM - CLOTH (STD) (A)+ CLOTH LOOKING (B)+ STANDARD (C)</v>
          </cell>
          <cell r="S92">
            <v>10</v>
          </cell>
          <cell r="T92">
            <v>10</v>
          </cell>
          <cell r="V92" t="str">
            <v>SA3</v>
          </cell>
          <cell r="W92" t="str">
            <v>Safety Pack 3</v>
          </cell>
          <cell r="X92">
            <v>555</v>
          </cell>
          <cell r="Y92">
            <v>444</v>
          </cell>
          <cell r="Z92">
            <v>630</v>
          </cell>
          <cell r="AA92">
            <v>504</v>
          </cell>
        </row>
        <row r="93">
          <cell r="Q93" t="str">
            <v>TTGF03</v>
          </cell>
          <cell r="R93" t="str">
            <v>VANITY MIRROR ILLUMINATION (DRIVER / PASSENGER)</v>
          </cell>
          <cell r="S93">
            <v>5</v>
          </cell>
          <cell r="T93">
            <v>5</v>
          </cell>
          <cell r="V93" t="str">
            <v>SA4</v>
          </cell>
          <cell r="W93" t="str">
            <v>Safety Pack 4</v>
          </cell>
          <cell r="X93">
            <v>530</v>
          </cell>
          <cell r="Y93">
            <v>424</v>
          </cell>
          <cell r="Z93">
            <v>598</v>
          </cell>
          <cell r="AA93">
            <v>478.4</v>
          </cell>
        </row>
        <row r="94">
          <cell r="Q94" t="str">
            <v>TTKA03</v>
          </cell>
          <cell r="R94" t="str">
            <v>METAL PEDALS</v>
          </cell>
          <cell r="S94">
            <v>4</v>
          </cell>
          <cell r="T94">
            <v>25</v>
          </cell>
          <cell r="V94" t="str">
            <v>SBD</v>
          </cell>
          <cell r="W94" t="str">
            <v>Smart Key W/Button Start w/Burglar Alarm</v>
          </cell>
          <cell r="X94">
            <v>100</v>
          </cell>
          <cell r="Y94">
            <v>80</v>
          </cell>
          <cell r="Z94">
            <v>250</v>
          </cell>
          <cell r="AA94">
            <v>200</v>
          </cell>
        </row>
        <row r="95">
          <cell r="Q95" t="str">
            <v>VCAA01</v>
          </cell>
          <cell r="R95" t="str">
            <v>MANUAL AIR CONDITIONING</v>
          </cell>
          <cell r="S95">
            <v>190</v>
          </cell>
          <cell r="T95">
            <v>500</v>
          </cell>
          <cell r="V95" t="str">
            <v>SCE</v>
          </cell>
          <cell r="W95" t="str">
            <v>Luggage Screen</v>
          </cell>
          <cell r="X95">
            <v>25</v>
          </cell>
          <cell r="Y95">
            <v>20</v>
          </cell>
          <cell r="Z95">
            <v>55</v>
          </cell>
          <cell r="AA95">
            <v>44</v>
          </cell>
        </row>
        <row r="96">
          <cell r="Q96" t="str">
            <v>VCAA04</v>
          </cell>
          <cell r="R96" t="str">
            <v>AUTOMATIC AIR CONDITIONING (DUAL) W/O CLUSTER IONIZER</v>
          </cell>
          <cell r="S96">
            <v>217</v>
          </cell>
          <cell r="T96">
            <v>700</v>
          </cell>
          <cell r="V96" t="str">
            <v>SCG</v>
          </cell>
          <cell r="W96" t="str">
            <v>Solar W/Sun Band, Frt Door Solar + Privacy Glass</v>
          </cell>
          <cell r="X96">
            <v>10</v>
          </cell>
          <cell r="Y96">
            <v>8</v>
          </cell>
          <cell r="Z96">
            <v>80</v>
          </cell>
          <cell r="AA96">
            <v>64</v>
          </cell>
        </row>
        <row r="97">
          <cell r="Q97" t="str">
            <v>VCAA05</v>
          </cell>
          <cell r="R97" t="str">
            <v>AUTOMATIC AIR CONDITIONING (DUAL) W/ CLUSTER IONIZER</v>
          </cell>
          <cell r="S97">
            <v>230</v>
          </cell>
          <cell r="T97">
            <v>700</v>
          </cell>
          <cell r="V97" t="str">
            <v>SE6</v>
          </cell>
          <cell r="W97" t="str">
            <v>SE Pack 3</v>
          </cell>
          <cell r="X97">
            <v>420</v>
          </cell>
          <cell r="Y97">
            <v>336</v>
          </cell>
          <cell r="Z97">
            <v>580</v>
          </cell>
          <cell r="AA97">
            <v>464</v>
          </cell>
        </row>
        <row r="98">
          <cell r="Q98" t="str">
            <v>VCBB01</v>
          </cell>
          <cell r="R98" t="str">
            <v>CONSOLE VENTILATION DUCT</v>
          </cell>
          <cell r="S98">
            <v>16</v>
          </cell>
          <cell r="T98">
            <v>25</v>
          </cell>
          <cell r="V98" t="str">
            <v>SFW</v>
          </cell>
          <cell r="W98" t="str">
            <v xml:space="preserve">Safety Window (Driver) </v>
          </cell>
          <cell r="X98">
            <v>7</v>
          </cell>
          <cell r="Y98">
            <v>5.6</v>
          </cell>
          <cell r="Z98">
            <v>15</v>
          </cell>
          <cell r="AA98">
            <v>12</v>
          </cell>
        </row>
        <row r="99">
          <cell r="Q99" t="str">
            <v>VCDA01</v>
          </cell>
          <cell r="R99" t="str">
            <v>AUTO WINDOW DEFOGGER</v>
          </cell>
          <cell r="S99">
            <v>11</v>
          </cell>
          <cell r="T99">
            <v>25</v>
          </cell>
          <cell r="V99" t="str">
            <v>SHW</v>
          </cell>
          <cell r="W99" t="str">
            <v>Heated Steering Wheel</v>
          </cell>
          <cell r="X99">
            <v>45</v>
          </cell>
          <cell r="Y99">
            <v>36</v>
          </cell>
          <cell r="Z99">
            <v>80</v>
          </cell>
          <cell r="AA99">
            <v>64</v>
          </cell>
        </row>
        <row r="100">
          <cell r="Q100" t="str">
            <v>VCDD01</v>
          </cell>
          <cell r="R100" t="str">
            <v>PTC HEATER (GASOLINE)</v>
          </cell>
          <cell r="S100">
            <v>16</v>
          </cell>
          <cell r="T100">
            <v>15</v>
          </cell>
          <cell r="V100" t="str">
            <v>SLI</v>
          </cell>
          <cell r="W100" t="str">
            <v>SLIF (Speed Limit Information Fuction)</v>
          </cell>
          <cell r="X100">
            <v>80</v>
          </cell>
          <cell r="Y100">
            <v>64</v>
          </cell>
          <cell r="Z100">
            <v>100</v>
          </cell>
          <cell r="AA100">
            <v>80</v>
          </cell>
        </row>
        <row r="101">
          <cell r="Q101" t="str">
            <v>VDAA35</v>
          </cell>
          <cell r="R101" t="str">
            <v>SUPERVISION CLUSTER WITH 4.2 INCH LCD + RHEOSTAT</v>
          </cell>
          <cell r="S101">
            <v>39</v>
          </cell>
          <cell r="T101">
            <v>65</v>
          </cell>
          <cell r="V101" t="str">
            <v>SMB</v>
          </cell>
          <cell r="W101" t="str">
            <v>Metallic Silver Side Sill Molding</v>
          </cell>
          <cell r="X101">
            <v>20</v>
          </cell>
          <cell r="Y101">
            <v>16</v>
          </cell>
          <cell r="Z101">
            <v>25</v>
          </cell>
          <cell r="AA101">
            <v>20</v>
          </cell>
        </row>
        <row r="102">
          <cell r="Q102" t="str">
            <v>VDBA05</v>
          </cell>
          <cell r="R102" t="str">
            <v>ECM</v>
          </cell>
          <cell r="S102">
            <v>19</v>
          </cell>
          <cell r="T102">
            <v>50</v>
          </cell>
          <cell r="V102" t="str">
            <v>SMN</v>
          </cell>
          <cell r="W102" t="str">
            <v>Full Size Alloy Spare</v>
          </cell>
          <cell r="X102">
            <v>90</v>
          </cell>
          <cell r="Y102">
            <v>72</v>
          </cell>
          <cell r="Z102">
            <v>125</v>
          </cell>
          <cell r="AA102">
            <v>100</v>
          </cell>
        </row>
        <row r="103">
          <cell r="Q103" t="str">
            <v>VDBA13</v>
          </cell>
          <cell r="R103" t="str">
            <v>ECM WITH REARVIEW CAMERA DISPLAY</v>
          </cell>
          <cell r="S103">
            <v>150</v>
          </cell>
          <cell r="T103">
            <v>160</v>
          </cell>
          <cell r="V103" t="str">
            <v>SMS</v>
          </cell>
          <cell r="W103" t="str">
            <v>SPAS (Smart Parking Assist System)</v>
          </cell>
          <cell r="X103">
            <v>250</v>
          </cell>
          <cell r="Y103">
            <v>200</v>
          </cell>
          <cell r="Z103">
            <v>380</v>
          </cell>
          <cell r="AA103">
            <v>304</v>
          </cell>
        </row>
        <row r="104">
          <cell r="Q104" t="str">
            <v>VDDA03</v>
          </cell>
          <cell r="R104" t="str">
            <v>ADVANCED SMART CRUISE CONTROL (ASCC)</v>
          </cell>
          <cell r="S104">
            <v>105</v>
          </cell>
          <cell r="T104">
            <v>195</v>
          </cell>
          <cell r="V104" t="str">
            <v>SPE</v>
          </cell>
          <cell r="W104" t="str">
            <v xml:space="preserve">Design Pack 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Q105" t="str">
            <v>VDEA01</v>
          </cell>
          <cell r="R105" t="str">
            <v>DRIVE MODE SELECT</v>
          </cell>
          <cell r="S105">
            <v>3</v>
          </cell>
          <cell r="T105">
            <v>20</v>
          </cell>
          <cell r="V105" t="str">
            <v>SVC</v>
          </cell>
          <cell r="W105" t="str">
            <v>Super Vision (4.2" TFT LCD)</v>
          </cell>
          <cell r="X105">
            <v>83</v>
          </cell>
          <cell r="Y105">
            <v>66.400000000000006</v>
          </cell>
          <cell r="Z105">
            <v>100</v>
          </cell>
          <cell r="AA105">
            <v>80</v>
          </cell>
        </row>
        <row r="106">
          <cell r="Q106" t="str">
            <v>VDEB02</v>
          </cell>
          <cell r="R106" t="str">
            <v>PADDLE SHIFTER (PUSH BUTTON TYPE)</v>
          </cell>
          <cell r="S106">
            <v>6</v>
          </cell>
          <cell r="T106">
            <v>30</v>
          </cell>
          <cell r="V106" t="str">
            <v>THG</v>
          </cell>
          <cell r="W106" t="str">
            <v>17" Alloy Wheel</v>
          </cell>
          <cell r="X106">
            <v>40</v>
          </cell>
          <cell r="Y106">
            <v>32</v>
          </cell>
          <cell r="Z106">
            <v>165</v>
          </cell>
          <cell r="AA106">
            <v>132</v>
          </cell>
        </row>
        <row r="107">
          <cell r="Q107" t="str">
            <v>VDGA01</v>
          </cell>
          <cell r="R107" t="str">
            <v>BSD (BLIND SPOT DETECTION) W/ RCTA</v>
          </cell>
          <cell r="S107">
            <v>140</v>
          </cell>
          <cell r="T107">
            <v>200</v>
          </cell>
          <cell r="V107" t="str">
            <v>TPO</v>
          </cell>
          <cell r="W107" t="str">
            <v>Door Upper Trim Soft Touch</v>
          </cell>
          <cell r="X107">
            <v>10</v>
          </cell>
          <cell r="Y107">
            <v>8</v>
          </cell>
          <cell r="Z107">
            <v>13</v>
          </cell>
          <cell r="AA107">
            <v>10.4</v>
          </cell>
        </row>
        <row r="108">
          <cell r="Q108" t="str">
            <v>VDGF03</v>
          </cell>
          <cell r="R108" t="str">
            <v>SLIF (SPEED LIMIT INFORMATION FUNC.) ; CAMERA &amp; DIGITAL MAP</v>
          </cell>
          <cell r="S108">
            <v>0</v>
          </cell>
          <cell r="T108">
            <v>65</v>
          </cell>
          <cell r="V108" t="str">
            <v>VI1</v>
          </cell>
          <cell r="W108" t="str">
            <v>Visiblity Pack</v>
          </cell>
          <cell r="X108">
            <v>64</v>
          </cell>
          <cell r="Y108">
            <v>51.2</v>
          </cell>
          <cell r="Z108">
            <v>138</v>
          </cell>
          <cell r="AA108">
            <v>110.4</v>
          </cell>
        </row>
        <row r="109">
          <cell r="Q109" t="str">
            <v>VDHA02</v>
          </cell>
          <cell r="R109" t="str">
            <v>RPAS (REAR PARKING ASSIST SYSTEM) WITH SWITCH</v>
          </cell>
          <cell r="S109">
            <v>34</v>
          </cell>
          <cell r="T109">
            <v>120</v>
          </cell>
          <cell r="V109" t="str">
            <v>W9A</v>
          </cell>
          <cell r="W109" t="str">
            <v>19" Alloy Wheel</v>
          </cell>
          <cell r="X109">
            <v>200</v>
          </cell>
          <cell r="Y109">
            <v>160</v>
          </cell>
          <cell r="Z109">
            <v>265</v>
          </cell>
          <cell r="AA109">
            <v>212</v>
          </cell>
        </row>
        <row r="110">
          <cell r="Q110" t="str">
            <v>VDHA21</v>
          </cell>
          <cell r="R110" t="str">
            <v>PAS (FRONT &amp; REAR PARKING ASSIST SYSTEM)</v>
          </cell>
          <cell r="S110">
            <v>64</v>
          </cell>
          <cell r="T110">
            <v>240</v>
          </cell>
          <cell r="V110" t="str">
            <v>WCR</v>
          </cell>
          <cell r="W110" t="str">
            <v xml:space="preserve"> Chrome Garnish on switch (All Doors)</v>
          </cell>
          <cell r="X110">
            <v>4</v>
          </cell>
          <cell r="Y110">
            <v>3.2</v>
          </cell>
          <cell r="Z110">
            <v>5</v>
          </cell>
          <cell r="AA110">
            <v>4</v>
          </cell>
        </row>
        <row r="111">
          <cell r="Q111" t="str">
            <v>VDHC02</v>
          </cell>
          <cell r="R111" t="str">
            <v>REARVIEW CAMERA WITH DYNAMIC GUIDELINE</v>
          </cell>
          <cell r="S111">
            <v>41</v>
          </cell>
          <cell r="T111">
            <v>110</v>
          </cell>
          <cell r="V111" t="str">
            <v>XE1</v>
          </cell>
          <cell r="W111" t="str">
            <v>SE Pack 1 (all markets except C09AA Iceland, C13AA Malta, D22AB Cyprus) with NV8</v>
          </cell>
          <cell r="X111">
            <v>781</v>
          </cell>
          <cell r="Y111">
            <v>624.79999999999995</v>
          </cell>
          <cell r="Z111">
            <v>788</v>
          </cell>
          <cell r="AA111">
            <v>578</v>
          </cell>
        </row>
        <row r="112">
          <cell r="Q112" t="str">
            <v>VDXC01</v>
          </cell>
          <cell r="R112" t="str">
            <v>RAIN SENSOR</v>
          </cell>
          <cell r="S112">
            <v>11</v>
          </cell>
          <cell r="T112">
            <v>50</v>
          </cell>
          <cell r="V112" t="str">
            <v>XE2</v>
          </cell>
          <cell r="W112" t="str">
            <v>SE Pack 1 (all markets except C09AA Iceland, C13AA Malta, D22AB Cyprus, C05AD Finland, C16AB Portugal, C23AG Bulgaria, C33AA Croatia, D27AB Greece) with NVD</v>
          </cell>
          <cell r="X112">
            <v>888</v>
          </cell>
          <cell r="Y112">
            <v>710.4</v>
          </cell>
          <cell r="Z112">
            <v>918</v>
          </cell>
          <cell r="AA112">
            <v>682</v>
          </cell>
        </row>
        <row r="113">
          <cell r="Q113" t="str">
            <v>VGDA01</v>
          </cell>
          <cell r="R113" t="str">
            <v>HOOD INSULATOR</v>
          </cell>
          <cell r="S113">
            <v>7</v>
          </cell>
          <cell r="T113">
            <v>10</v>
          </cell>
          <cell r="V113" t="str">
            <v>XE3</v>
          </cell>
          <cell r="W113" t="str">
            <v>SE Pack 1 (C09AA Iceland, C13AA Malta, D22AB Cyprus only) with NV8</v>
          </cell>
          <cell r="X113">
            <v>705</v>
          </cell>
          <cell r="Y113">
            <v>564</v>
          </cell>
          <cell r="Z113">
            <v>688</v>
          </cell>
          <cell r="AA113">
            <v>498</v>
          </cell>
        </row>
        <row r="114">
          <cell r="Q114" t="str">
            <v>VGFP01</v>
          </cell>
          <cell r="R114" t="str">
            <v>WIRELESS CHARGER (PHONE)</v>
          </cell>
          <cell r="S114">
            <v>49</v>
          </cell>
          <cell r="T114">
            <v>60</v>
          </cell>
          <cell r="V114" t="str">
            <v>XE4</v>
          </cell>
          <cell r="W114" t="str">
            <v>SE Pack 1 (C13AA Malta only) with NVD</v>
          </cell>
          <cell r="X114">
            <v>812</v>
          </cell>
          <cell r="Y114">
            <v>649.6</v>
          </cell>
          <cell r="Z114">
            <v>818</v>
          </cell>
          <cell r="AA114">
            <v>602</v>
          </cell>
        </row>
        <row r="115">
          <cell r="Q115" t="str">
            <v>VGGA02</v>
          </cell>
          <cell r="R115" t="str">
            <v>CIGAR LIGHTER</v>
          </cell>
          <cell r="S115">
            <v>2</v>
          </cell>
          <cell r="T115">
            <v>5</v>
          </cell>
        </row>
        <row r="116">
          <cell r="Q116" t="str">
            <v>VGGB03</v>
          </cell>
          <cell r="R116" t="str">
            <v>ASH TRAY ; FRONT 1EA (PORTABLE)</v>
          </cell>
          <cell r="S116">
            <v>1</v>
          </cell>
          <cell r="T116">
            <v>5</v>
          </cell>
        </row>
        <row r="117">
          <cell r="Q117" t="str">
            <v>VGXB01</v>
          </cell>
          <cell r="R117" t="str">
            <v>MUD GUARD (REAR)</v>
          </cell>
          <cell r="S117">
            <v>2</v>
          </cell>
          <cell r="T117">
            <v>5</v>
          </cell>
        </row>
        <row r="118">
          <cell r="Q118" t="str">
            <v>VGXB02</v>
          </cell>
          <cell r="R118" t="str">
            <v>MUD GUARD (FRONT &amp; REAR)</v>
          </cell>
          <cell r="S118">
            <v>4</v>
          </cell>
          <cell r="T118">
            <v>10</v>
          </cell>
        </row>
        <row r="119">
          <cell r="Q119" t="str">
            <v>VGXD02</v>
          </cell>
          <cell r="R119" t="str">
            <v>TRAILER PACKAGE WIRING ONLY</v>
          </cell>
          <cell r="S119">
            <v>6</v>
          </cell>
          <cell r="T119">
            <v>10</v>
          </cell>
        </row>
        <row r="120">
          <cell r="Q120" t="str">
            <v>VGXD04</v>
          </cell>
          <cell r="R120" t="str">
            <v>TRAILER PACKAGE</v>
          </cell>
          <cell r="S120" t="str">
            <v>TBC</v>
          </cell>
          <cell r="T120" t="str">
            <v>TBC</v>
          </cell>
        </row>
        <row r="121">
          <cell r="Q121" t="str">
            <v>VMAA02</v>
          </cell>
          <cell r="R121" t="str">
            <v>AUDIO PREPARATION (GERMAN TYPE)</v>
          </cell>
          <cell r="S121">
            <v>-195</v>
          </cell>
          <cell r="T121">
            <v>-100</v>
          </cell>
        </row>
        <row r="122">
          <cell r="Q122" t="str">
            <v>VMAABC</v>
          </cell>
          <cell r="R122" t="str">
            <v>RADIO+ RDS W/ INT. 5.0" LCD COLOUR DISPLAY</v>
          </cell>
          <cell r="S122">
            <v>55</v>
          </cell>
          <cell r="T122">
            <v>200</v>
          </cell>
        </row>
        <row r="123">
          <cell r="Q123" t="str">
            <v>VMAABD</v>
          </cell>
          <cell r="R123" t="str">
            <v>RADIO+ RDS+ DAB W/ INT. 5.0" LCD COLOUR DISPLAY</v>
          </cell>
          <cell r="S123">
            <v>115</v>
          </cell>
          <cell r="T123">
            <v>300</v>
          </cell>
        </row>
        <row r="124">
          <cell r="Q124" t="str">
            <v>VMAABH</v>
          </cell>
          <cell r="R124" t="str">
            <v>RADIO+ RDS W/ MONOCHROME LCD</v>
          </cell>
          <cell r="S124">
            <v>0</v>
          </cell>
          <cell r="T124">
            <v>0</v>
          </cell>
        </row>
        <row r="125">
          <cell r="Q125" t="str">
            <v>VMAABJ</v>
          </cell>
          <cell r="R125" t="str">
            <v>RADIO+ RDS+ DAB W/ MONOCHROME LCD</v>
          </cell>
          <cell r="S125">
            <v>60</v>
          </cell>
          <cell r="T125">
            <v>200</v>
          </cell>
        </row>
        <row r="126">
          <cell r="Q126" t="str">
            <v>VMAAFC</v>
          </cell>
          <cell r="R126" t="str">
            <v>NAVIGATION SYSTEM (INT. 8.0")+ RDS+ SD CARD(COMPACT)</v>
          </cell>
          <cell r="S126">
            <v>400</v>
          </cell>
          <cell r="T126">
            <v>450</v>
          </cell>
        </row>
        <row r="127">
          <cell r="Q127" t="str">
            <v>VMAAFD</v>
          </cell>
          <cell r="R127" t="str">
            <v>NAVIGATION SYSTEM (INT. 8.0")+ RDS+ DAB+ SD CARD(COMPACT)</v>
          </cell>
          <cell r="S127">
            <v>500</v>
          </cell>
          <cell r="T127">
            <v>550</v>
          </cell>
        </row>
        <row r="128">
          <cell r="Q128" t="str">
            <v>VMCF03</v>
          </cell>
          <cell r="R128" t="str">
            <v>TWEETER</v>
          </cell>
          <cell r="S128">
            <v>5</v>
          </cell>
          <cell r="T128">
            <v>5</v>
          </cell>
        </row>
        <row r="129">
          <cell r="Q129" t="str">
            <v>VMDC01</v>
          </cell>
          <cell r="R129" t="str">
            <v>AUX &amp; USB</v>
          </cell>
          <cell r="S129">
            <v>13</v>
          </cell>
          <cell r="T129">
            <v>30</v>
          </cell>
        </row>
        <row r="130">
          <cell r="Q130" t="str">
            <v>VMFB01</v>
          </cell>
          <cell r="R130" t="str">
            <v>BLUETOOTH</v>
          </cell>
          <cell r="S130">
            <v>8</v>
          </cell>
          <cell r="T130">
            <v>80</v>
          </cell>
        </row>
        <row r="131">
          <cell r="Q131" t="str">
            <v>VMFB02</v>
          </cell>
          <cell r="R131" t="str">
            <v>BLUETOOTH W/ VOICE RECOGNITION</v>
          </cell>
          <cell r="S131">
            <v>12</v>
          </cell>
          <cell r="T131">
            <v>100</v>
          </cell>
        </row>
        <row r="132">
          <cell r="Q132" t="str">
            <v>VSAA01</v>
          </cell>
          <cell r="R132" t="str">
            <v>KEYHOLE ILLUMINATION</v>
          </cell>
          <cell r="S132">
            <v>1</v>
          </cell>
          <cell r="T132">
            <v>1</v>
          </cell>
        </row>
        <row r="133">
          <cell r="Q133" t="str">
            <v>VSAA10</v>
          </cell>
          <cell r="R133" t="str">
            <v>KEYLESS ENTRY(FOLDING) W/ KEYHOLE ILLUMINATION</v>
          </cell>
          <cell r="S133">
            <v>1</v>
          </cell>
          <cell r="T133">
            <v>60</v>
          </cell>
        </row>
        <row r="134">
          <cell r="Q134" t="str">
            <v>VSAA51</v>
          </cell>
          <cell r="R134" t="str">
            <v>SMART KEY (FOB) &amp; BUTTON START</v>
          </cell>
          <cell r="S134">
            <v>90</v>
          </cell>
          <cell r="T134">
            <v>180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6">
          <cell r="R6">
            <v>1.1000000000000001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User manual"/>
      <sheetName val="KPi Summary"/>
      <sheetName val="1. HME pricelist"/>
      <sheetName val="1.bis HME Trims"/>
      <sheetName val="M1"/>
      <sheetName val="2 Local trim strat."/>
      <sheetName val="3. Local Packs strategy"/>
      <sheetName val="4. Country Price structure"/>
      <sheetName val="5. MSRP ladder"/>
      <sheetName val="6. Trim Strategy"/>
      <sheetName val="7. VA Analysis"/>
      <sheetName val="7 bis. VA Data"/>
      <sheetName val="Trim background"/>
      <sheetName val="Universal grid"/>
      <sheetName val="Lookups"/>
      <sheetName val="Basic FOB"/>
      <sheetName val="Opt FOB"/>
      <sheetName val="M2"/>
      <sheetName val="M3"/>
      <sheetName val="M4"/>
    </sheetNames>
    <sheetDataSet>
      <sheetData sheetId="0">
        <row r="5">
          <cell r="C5" t="str">
            <v>IONIQ 5 (NE)</v>
          </cell>
        </row>
      </sheetData>
      <sheetData sheetId="1" refreshError="1"/>
      <sheetData sheetId="2">
        <row r="4">
          <cell r="D4" t="str">
            <v>Croatia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J1"/>
        </row>
      </sheetData>
      <sheetData sheetId="14">
        <row r="2">
          <cell r="V2"/>
          <cell r="W2" t="str">
            <v>Code</v>
          </cell>
        </row>
        <row r="3">
          <cell r="V3" t="str">
            <v>Austria</v>
          </cell>
          <cell r="W3" t="str">
            <v>C01</v>
          </cell>
        </row>
        <row r="4">
          <cell r="V4" t="str">
            <v>Belgium</v>
          </cell>
          <cell r="W4" t="str">
            <v>C02</v>
          </cell>
        </row>
        <row r="5">
          <cell r="V5" t="str">
            <v>Denmark</v>
          </cell>
          <cell r="W5" t="str">
            <v>C04</v>
          </cell>
        </row>
        <row r="6">
          <cell r="V6" t="str">
            <v>Finland</v>
          </cell>
          <cell r="W6" t="str">
            <v>C05</v>
          </cell>
        </row>
        <row r="7">
          <cell r="V7" t="str">
            <v>France</v>
          </cell>
          <cell r="W7" t="str">
            <v>C06</v>
          </cell>
        </row>
        <row r="8">
          <cell r="V8" t="str">
            <v>Germany</v>
          </cell>
          <cell r="W8" t="str">
            <v>C07</v>
          </cell>
        </row>
        <row r="9">
          <cell r="V9" t="str">
            <v>Iceland</v>
          </cell>
          <cell r="W9" t="str">
            <v>C09</v>
          </cell>
        </row>
        <row r="10">
          <cell r="V10" t="str">
            <v>Ireland</v>
          </cell>
          <cell r="W10" t="str">
            <v>C10</v>
          </cell>
        </row>
        <row r="11">
          <cell r="V11" t="str">
            <v>Italy</v>
          </cell>
          <cell r="W11" t="str">
            <v>C11</v>
          </cell>
        </row>
        <row r="12">
          <cell r="V12" t="str">
            <v>Malta</v>
          </cell>
          <cell r="W12" t="str">
            <v>C13</v>
          </cell>
        </row>
        <row r="13">
          <cell r="V13" t="str">
            <v>Netherlands</v>
          </cell>
          <cell r="W13" t="str">
            <v>C14</v>
          </cell>
        </row>
        <row r="14">
          <cell r="V14" t="str">
            <v>Norway</v>
          </cell>
          <cell r="W14" t="str">
            <v>C15</v>
          </cell>
        </row>
        <row r="15">
          <cell r="V15" t="str">
            <v>Portugal</v>
          </cell>
          <cell r="W15" t="str">
            <v>C16</v>
          </cell>
        </row>
        <row r="16">
          <cell r="V16" t="str">
            <v>Spain</v>
          </cell>
          <cell r="W16" t="str">
            <v>C17</v>
          </cell>
        </row>
        <row r="17">
          <cell r="V17" t="str">
            <v>Sweden</v>
          </cell>
          <cell r="W17" t="str">
            <v>C18</v>
          </cell>
        </row>
        <row r="18">
          <cell r="V18" t="str">
            <v>Switzerland</v>
          </cell>
          <cell r="W18" t="str">
            <v>C19</v>
          </cell>
        </row>
        <row r="19">
          <cell r="V19" t="str">
            <v>HMUK</v>
          </cell>
          <cell r="W19" t="str">
            <v>C21</v>
          </cell>
        </row>
        <row r="20">
          <cell r="V20" t="str">
            <v>Bulgaria</v>
          </cell>
          <cell r="W20" t="str">
            <v>C23</v>
          </cell>
        </row>
        <row r="21">
          <cell r="V21" t="str">
            <v>Czech Rep.</v>
          </cell>
          <cell r="W21" t="str">
            <v>C24</v>
          </cell>
        </row>
        <row r="22">
          <cell r="V22" t="str">
            <v>Hungary</v>
          </cell>
          <cell r="W22" t="str">
            <v>C26</v>
          </cell>
        </row>
        <row r="23">
          <cell r="V23" t="str">
            <v>Poland</v>
          </cell>
          <cell r="W23" t="str">
            <v>C27</v>
          </cell>
        </row>
        <row r="24">
          <cell r="V24" t="str">
            <v>Romania</v>
          </cell>
          <cell r="W24" t="str">
            <v>C28</v>
          </cell>
        </row>
        <row r="25">
          <cell r="V25" t="str">
            <v>Slovenia</v>
          </cell>
          <cell r="W25" t="str">
            <v>C32</v>
          </cell>
        </row>
        <row r="26">
          <cell r="V26" t="str">
            <v>Croatia</v>
          </cell>
          <cell r="W26" t="str">
            <v>C33</v>
          </cell>
        </row>
        <row r="27">
          <cell r="V27" t="str">
            <v>Slovakia</v>
          </cell>
          <cell r="W27" t="str">
            <v>C50</v>
          </cell>
        </row>
        <row r="28">
          <cell r="V28" t="str">
            <v>Cyprus</v>
          </cell>
          <cell r="W28" t="str">
            <v>D22</v>
          </cell>
        </row>
        <row r="29">
          <cell r="V29" t="str">
            <v>Greece</v>
          </cell>
          <cell r="W29" t="str">
            <v>D27</v>
          </cell>
        </row>
      </sheetData>
      <sheetData sheetId="15">
        <row r="7">
          <cell r="C7" t="str">
            <v>Body</v>
          </cell>
          <cell r="D7" t="str">
            <v>NE</v>
          </cell>
          <cell r="E7" t="str">
            <v>NE</v>
          </cell>
          <cell r="F7" t="str">
            <v>NE</v>
          </cell>
          <cell r="G7" t="str">
            <v>NE</v>
          </cell>
          <cell r="H7" t="str">
            <v>NE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B8" t="str">
            <v>Base</v>
          </cell>
          <cell r="C8" t="str">
            <v>Grade</v>
          </cell>
          <cell r="D8" t="str">
            <v>D</v>
          </cell>
          <cell r="E8" t="str">
            <v>G</v>
          </cell>
          <cell r="F8" t="str">
            <v>H</v>
          </cell>
          <cell r="G8">
            <v>0</v>
          </cell>
          <cell r="H8">
            <v>0</v>
          </cell>
          <cell r="I8" t="str">
            <v>D</v>
          </cell>
          <cell r="J8" t="str">
            <v>G</v>
          </cell>
          <cell r="K8" t="str">
            <v>H</v>
          </cell>
          <cell r="L8">
            <v>0</v>
          </cell>
          <cell r="M8">
            <v>0</v>
          </cell>
          <cell r="N8" t="str">
            <v>D</v>
          </cell>
          <cell r="O8" t="str">
            <v>G</v>
          </cell>
          <cell r="P8" t="str">
            <v>H</v>
          </cell>
          <cell r="Q8">
            <v>0</v>
          </cell>
          <cell r="R8">
            <v>0</v>
          </cell>
          <cell r="S8" t="str">
            <v>D</v>
          </cell>
          <cell r="T8" t="str">
            <v>G</v>
          </cell>
          <cell r="U8" t="str">
            <v>H</v>
          </cell>
          <cell r="V8">
            <v>0</v>
          </cell>
          <cell r="W8">
            <v>0</v>
          </cell>
        </row>
        <row r="9"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</row>
        <row r="33">
          <cell r="B33" t="str">
            <v>C33</v>
          </cell>
          <cell r="C33" t="str">
            <v>Croatia</v>
          </cell>
          <cell r="D33">
            <v>27225</v>
          </cell>
          <cell r="E33">
            <v>28320</v>
          </cell>
          <cell r="F33">
            <v>32595</v>
          </cell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ages_"/>
      <sheetName val="Packages_O_"/>
      <sheetName val="Packages (Lean)"/>
      <sheetName val="Pricing calculation_HMC"/>
      <sheetName val="S.E. Control Panel"/>
      <sheetName val="BP2016 Draft"/>
      <sheetName val="Sheet2"/>
      <sheetName val="Panel for Pivot"/>
      <sheetName val="Data"/>
      <sheetName val="GD UE6"/>
      <sheetName val="GD UE7"/>
      <sheetName val="GD UE8"/>
      <sheetName val="GD UE9"/>
      <sheetName val="Sheet3"/>
      <sheetName val="GD Pack Descr"/>
      <sheetName val="GD package overview"/>
      <sheetName val="GB package overview"/>
      <sheetName val="IA package 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ACO</v>
          </cell>
          <cell r="M2" t="str">
            <v>ADJ</v>
          </cell>
          <cell r="N2" t="str">
            <v>Adjustable seatbelt anchor</v>
          </cell>
          <cell r="O2">
            <v>4</v>
          </cell>
          <cell r="P2">
            <v>10</v>
          </cell>
        </row>
        <row r="3">
          <cell r="M3" t="str">
            <v>CGL</v>
          </cell>
          <cell r="N3" t="str">
            <v>Cigar Lighter w/o illumination + Ash tray</v>
          </cell>
          <cell r="O3">
            <v>4</v>
          </cell>
          <cell r="P3">
            <v>10</v>
          </cell>
        </row>
        <row r="4">
          <cell r="M4" t="str">
            <v>CNP</v>
          </cell>
          <cell r="N4" t="str">
            <v>Connect Pack</v>
          </cell>
          <cell r="O4">
            <v>47</v>
          </cell>
          <cell r="P4">
            <v>125</v>
          </cell>
        </row>
        <row r="5">
          <cell r="M5" t="str">
            <v>COLOUR</v>
          </cell>
          <cell r="N5" t="str">
            <v>Metallic Paint</v>
          </cell>
          <cell r="O5">
            <v>50</v>
          </cell>
          <cell r="P5">
            <v>150</v>
          </cell>
        </row>
        <row r="6">
          <cell r="M6" t="str">
            <v>CP2</v>
          </cell>
          <cell r="N6" t="str">
            <v>Orange Color Full cloth seat &amp; Interior (Color Pack 1)</v>
          </cell>
          <cell r="O6">
            <v>0</v>
          </cell>
          <cell r="P6">
            <v>0</v>
          </cell>
        </row>
        <row r="7">
          <cell r="M7" t="str">
            <v>CP3</v>
          </cell>
          <cell r="N7" t="str">
            <v>Red Color Artificial leather seat &amp; Interior &amp; TPO DR Arm rest (Color pack 2)</v>
          </cell>
          <cell r="O7">
            <v>147</v>
          </cell>
          <cell r="P7">
            <v>180</v>
          </cell>
        </row>
        <row r="8">
          <cell r="M8" t="str">
            <v>CRL</v>
          </cell>
          <cell r="N8" t="str">
            <v>Static bending light</v>
          </cell>
          <cell r="O8">
            <v>15</v>
          </cell>
          <cell r="P8">
            <v>30</v>
          </cell>
        </row>
        <row r="9">
          <cell r="M9" t="str">
            <v>CRZ</v>
          </cell>
          <cell r="N9" t="str">
            <v>Cruise Control with Speed limiter</v>
          </cell>
          <cell r="O9">
            <v>11</v>
          </cell>
          <cell r="P9">
            <v>40</v>
          </cell>
        </row>
        <row r="10">
          <cell r="M10" t="str">
            <v>CSE</v>
          </cell>
          <cell r="N10" t="str">
            <v>Full Auto Air Condition + PA 30A R with USB+Ipod &amp; 2spks (Climat &amp; Sound pack)</v>
          </cell>
          <cell r="O10">
            <v>465</v>
          </cell>
          <cell r="P10">
            <v>680</v>
          </cell>
        </row>
        <row r="11">
          <cell r="M11" t="str">
            <v>CSP</v>
          </cell>
          <cell r="N11" t="str">
            <v>Manual Air Condition + PA 30A R with USB+Ipod &amp; 2spks (Climat &amp; Sound pack)</v>
          </cell>
          <cell r="O11">
            <v>388</v>
          </cell>
          <cell r="P11">
            <v>580</v>
          </cell>
        </row>
        <row r="12">
          <cell r="M12" t="str">
            <v>DH1</v>
          </cell>
          <cell r="N12" t="str">
            <v>Manual Seat Height Adjustment (CZECH GL TRIM ONLY)</v>
          </cell>
          <cell r="O12">
            <v>19</v>
          </cell>
          <cell r="P12">
            <v>25</v>
          </cell>
        </row>
        <row r="13">
          <cell r="M13" t="str">
            <v>ESS</v>
          </cell>
          <cell r="N13" t="str">
            <v>ESS</v>
          </cell>
          <cell r="O13">
            <v>2</v>
          </cell>
          <cell r="P13">
            <v>15</v>
          </cell>
        </row>
        <row r="14">
          <cell r="M14" t="str">
            <v>FOH</v>
          </cell>
          <cell r="N14" t="str">
            <v>Smart Key + Button Start with Chrome Coated OS handle &amp; Time lag with Swith illumination</v>
          </cell>
          <cell r="O14">
            <v>189</v>
          </cell>
          <cell r="P14">
            <v>200</v>
          </cell>
        </row>
        <row r="15">
          <cell r="M15" t="str">
            <v>GBN</v>
          </cell>
          <cell r="N15" t="str">
            <v>Glovebox illumination</v>
          </cell>
          <cell r="O15">
            <v>1</v>
          </cell>
          <cell r="P15">
            <v>5</v>
          </cell>
        </row>
        <row r="16">
          <cell r="M16" t="str">
            <v>HAC</v>
          </cell>
          <cell r="N16" t="str">
            <v>HAC</v>
          </cell>
          <cell r="O16">
            <v>2</v>
          </cell>
          <cell r="P16">
            <v>15</v>
          </cell>
        </row>
        <row r="17">
          <cell r="M17" t="str">
            <v>ISG</v>
          </cell>
          <cell r="N17" t="str">
            <v xml:space="preserve">ISG with 60AH Battery </v>
          </cell>
          <cell r="O17">
            <v>164</v>
          </cell>
          <cell r="P17">
            <v>200</v>
          </cell>
        </row>
        <row r="18">
          <cell r="M18" t="str">
            <v>JSJ</v>
          </cell>
          <cell r="N18" t="str">
            <v xml:space="preserve">Seat Warmer (Driver and Passenger side) + Leather Steering Wheel </v>
          </cell>
          <cell r="O18">
            <v>63</v>
          </cell>
          <cell r="P18">
            <v>120</v>
          </cell>
        </row>
        <row r="19">
          <cell r="M19" t="str">
            <v>JSR</v>
          </cell>
          <cell r="N19" t="str">
            <v xml:space="preserve">Seat Warmer (Driver and Passenger side) </v>
          </cell>
          <cell r="O19">
            <v>53</v>
          </cell>
          <cell r="P19">
            <v>80</v>
          </cell>
        </row>
        <row r="20">
          <cell r="M20" t="str">
            <v>JSW</v>
          </cell>
          <cell r="N20" t="str">
            <v>Leather Steering with heated + Leather TGS Knob &amp; Seat Warmer (Winter Pack)</v>
          </cell>
          <cell r="O20">
            <v>99</v>
          </cell>
          <cell r="P20">
            <v>150</v>
          </cell>
        </row>
        <row r="21">
          <cell r="M21" t="str">
            <v>K2615</v>
          </cell>
          <cell r="N21" t="str">
            <v>Kappa 1.25</v>
          </cell>
          <cell r="O21">
            <v>170</v>
          </cell>
          <cell r="P21">
            <v>250</v>
          </cell>
        </row>
        <row r="22">
          <cell r="M22" t="str">
            <v>K3615</v>
          </cell>
          <cell r="N22" t="str">
            <v>Kappa 1.0 LPG</v>
          </cell>
          <cell r="O22">
            <v>480</v>
          </cell>
          <cell r="P22">
            <v>750</v>
          </cell>
        </row>
        <row r="23">
          <cell r="M23" t="str">
            <v>LED</v>
          </cell>
          <cell r="N23" t="str">
            <v>LED DRL + FRT Fog Lamp</v>
          </cell>
          <cell r="O23">
            <v>120</v>
          </cell>
          <cell r="P23">
            <v>130</v>
          </cell>
        </row>
        <row r="24">
          <cell r="M24" t="str">
            <v>LWH</v>
          </cell>
          <cell r="N24" t="str">
            <v>Leather steering wheel</v>
          </cell>
          <cell r="O24">
            <v>24</v>
          </cell>
          <cell r="P24">
            <v>55</v>
          </cell>
        </row>
        <row r="25">
          <cell r="M25" t="str">
            <v>MMD</v>
          </cell>
          <cell r="N25" t="str">
            <v>Mud Guard (FR + RR)</v>
          </cell>
          <cell r="O25">
            <v>2</v>
          </cell>
          <cell r="P25">
            <v>10</v>
          </cell>
        </row>
        <row r="26">
          <cell r="M26" t="str">
            <v>MOM</v>
          </cell>
          <cell r="N26" t="str">
            <v>Electric Adjuster+ Heated Outside Mirror</v>
          </cell>
          <cell r="O26">
            <v>12</v>
          </cell>
          <cell r="P26">
            <v>40</v>
          </cell>
        </row>
        <row r="27">
          <cell r="M27" t="str">
            <v>MPZ</v>
          </cell>
          <cell r="N27" t="str">
            <v>Front Power Window (Non-Auto) &amp; Time lag</v>
          </cell>
          <cell r="O27">
            <v>36</v>
          </cell>
          <cell r="P27">
            <v>50</v>
          </cell>
        </row>
        <row r="28">
          <cell r="M28" t="str">
            <v>MSR</v>
          </cell>
          <cell r="N28" t="str">
            <v>Sunroof</v>
          </cell>
          <cell r="O28">
            <v>130</v>
          </cell>
          <cell r="P28">
            <v>220</v>
          </cell>
        </row>
        <row r="29">
          <cell r="M29" t="str">
            <v>NC9</v>
          </cell>
          <cell r="N29" t="str">
            <v>PA 30A R (Radio+CD+MP3+AUX+RDS) with USB + iPod &amp; 2 speaker</v>
          </cell>
          <cell r="O29">
            <v>165</v>
          </cell>
          <cell r="P29">
            <v>200</v>
          </cell>
        </row>
        <row r="30">
          <cell r="M30" t="str">
            <v>OSS</v>
          </cell>
          <cell r="N30" t="str">
            <v>Electric Adjuster + Heated Outside Mirror + Side Repeater</v>
          </cell>
          <cell r="O30">
            <v>20</v>
          </cell>
          <cell r="P30">
            <v>70</v>
          </cell>
        </row>
        <row r="31">
          <cell r="M31" t="str">
            <v>QAC</v>
          </cell>
          <cell r="N31" t="str">
            <v>Manual Air Condition + Fixed Compressor</v>
          </cell>
          <cell r="O31">
            <v>223</v>
          </cell>
          <cell r="P31">
            <v>380</v>
          </cell>
        </row>
        <row r="32">
          <cell r="M32" t="str">
            <v>QCL</v>
          </cell>
          <cell r="N32" t="str">
            <v>Full Auto Air Condition + Variable Compressor</v>
          </cell>
          <cell r="O32">
            <v>300</v>
          </cell>
          <cell r="P32">
            <v>480</v>
          </cell>
        </row>
        <row r="33">
          <cell r="M33" t="str">
            <v>RPA</v>
          </cell>
          <cell r="N33" t="str">
            <v>PRPAS (Rear Parking Assisting system)</v>
          </cell>
          <cell r="O33">
            <v>47</v>
          </cell>
          <cell r="P33">
            <v>135</v>
          </cell>
        </row>
        <row r="34">
          <cell r="M34" t="str">
            <v>SAV</v>
          </cell>
          <cell r="N34" t="str">
            <v>Chrome package</v>
          </cell>
          <cell r="O34">
            <v>6</v>
          </cell>
          <cell r="P34">
            <v>10</v>
          </cell>
        </row>
        <row r="35">
          <cell r="M35" t="str">
            <v>SDE</v>
          </cell>
          <cell r="N35" t="str">
            <v>Sound Edition Package (ONLY ITALY)</v>
          </cell>
          <cell r="O35">
            <v>470</v>
          </cell>
          <cell r="P35">
            <v>688</v>
          </cell>
        </row>
        <row r="36">
          <cell r="M36" t="str">
            <v>SFW</v>
          </cell>
          <cell r="N36" t="str">
            <v>Saftey windows</v>
          </cell>
          <cell r="O36">
            <v>5</v>
          </cell>
          <cell r="P36">
            <v>25</v>
          </cell>
        </row>
        <row r="37">
          <cell r="M37" t="str">
            <v>SPD</v>
          </cell>
          <cell r="N37" t="str">
            <v>Smart Phone Docking Station</v>
          </cell>
          <cell r="O37">
            <v>26</v>
          </cell>
          <cell r="P37">
            <v>26</v>
          </cell>
        </row>
        <row r="38">
          <cell r="M38" t="str">
            <v>T/M</v>
          </cell>
          <cell r="N38" t="str">
            <v>5 Manual -&gt; 4 Auto Transmission</v>
          </cell>
          <cell r="O38">
            <v>510</v>
          </cell>
          <cell r="P38">
            <v>530</v>
          </cell>
        </row>
        <row r="39">
          <cell r="M39" t="str">
            <v>TA4</v>
          </cell>
          <cell r="N39" t="str">
            <v>175/5R 15+ 15" Alloy Wheel</v>
          </cell>
          <cell r="O39">
            <v>143</v>
          </cell>
          <cell r="P39">
            <v>220</v>
          </cell>
        </row>
        <row r="40">
          <cell r="M40" t="str">
            <v>TMP</v>
          </cell>
          <cell r="N40" t="str">
            <v>Temporary Spaare Tire</v>
          </cell>
          <cell r="O40">
            <v>26</v>
          </cell>
          <cell r="P40">
            <v>35</v>
          </cell>
        </row>
        <row r="41">
          <cell r="M41" t="str">
            <v>TR2</v>
          </cell>
          <cell r="N41" t="str">
            <v>165/65r 14+ 14" Alloy Wheel</v>
          </cell>
          <cell r="O41">
            <v>91</v>
          </cell>
          <cell r="P41">
            <v>140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History"/>
      <sheetName val="FOB"/>
      <sheetName val="Engines"/>
      <sheetName val="Option List"/>
      <sheetName val="Colour"/>
      <sheetName val="FOB F.M"/>
    </sheetNames>
    <sheetDataSet>
      <sheetData sheetId="0">
        <row r="1">
          <cell r="J1" t="str">
            <v>S/E</v>
          </cell>
        </row>
        <row r="2">
          <cell r="J2" t="str">
            <v>Option Price Change</v>
          </cell>
        </row>
        <row r="3">
          <cell r="J3" t="str">
            <v>Engine Price Change</v>
          </cell>
        </row>
        <row r="4">
          <cell r="J4" t="str">
            <v>New Option</v>
          </cell>
        </row>
        <row r="5">
          <cell r="J5" t="str">
            <v>New Color</v>
          </cell>
        </row>
        <row r="6">
          <cell r="J6" t="str">
            <v>S/E</v>
          </cell>
        </row>
        <row r="7">
          <cell r="J7" t="str">
            <v>Basic price change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1CE6-D08B-4671-8534-3A5A791A5882}">
  <dimension ref="A3:R126"/>
  <sheetViews>
    <sheetView tabSelected="1" topLeftCell="A7" workbookViewId="0">
      <selection activeCell="J7" sqref="J7"/>
    </sheetView>
  </sheetViews>
  <sheetFormatPr defaultColWidth="9.140625" defaultRowHeight="14.25"/>
  <cols>
    <col min="1" max="1" width="25.28515625" style="128" customWidth="1"/>
    <col min="2" max="2" width="8.7109375" style="128" customWidth="1"/>
    <col min="3" max="3" width="20" style="128" customWidth="1"/>
    <col min="4" max="4" width="20.85546875" style="128" bestFit="1" customWidth="1"/>
    <col min="5" max="5" width="12.28515625" style="128" customWidth="1"/>
    <col min="6" max="6" width="15" style="128" bestFit="1" customWidth="1"/>
    <col min="7" max="7" width="18.7109375" style="128" customWidth="1"/>
    <col min="8" max="8" width="16.85546875" style="128" bestFit="1" customWidth="1"/>
    <col min="9" max="9" width="35" style="128" customWidth="1"/>
    <col min="10" max="10" width="34.42578125" style="128" customWidth="1"/>
    <col min="11" max="11" width="17.5703125" style="128" customWidth="1"/>
    <col min="12" max="13" width="15.28515625" style="128" customWidth="1"/>
    <col min="14" max="14" width="9.7109375" style="128" customWidth="1"/>
    <col min="15" max="16384" width="9.140625" style="128"/>
  </cols>
  <sheetData>
    <row r="3" spans="1:14" ht="23.25">
      <c r="K3" s="185"/>
      <c r="L3" s="185"/>
      <c r="M3" s="185"/>
      <c r="N3" s="185"/>
    </row>
    <row r="6" spans="1:14" ht="23.25">
      <c r="A6" s="569" t="s">
        <v>524</v>
      </c>
      <c r="B6" s="569"/>
      <c r="C6" s="569"/>
      <c r="D6" s="569"/>
      <c r="E6" s="569"/>
      <c r="F6" s="569"/>
      <c r="G6" s="569"/>
      <c r="H6" s="569"/>
      <c r="I6" s="569"/>
      <c r="J6" s="569"/>
    </row>
    <row r="7" spans="1:14" s="235" customFormat="1" ht="31.15" customHeight="1">
      <c r="A7" s="186"/>
      <c r="B7" s="128"/>
      <c r="C7" s="128"/>
      <c r="D7" s="128"/>
      <c r="E7" s="128"/>
      <c r="F7" s="128"/>
      <c r="G7" s="128"/>
      <c r="H7" s="128"/>
      <c r="I7" s="128"/>
      <c r="J7" s="128"/>
    </row>
    <row r="8" spans="1:14" s="235" customFormat="1" ht="23.25">
      <c r="A8" s="570"/>
      <c r="B8" s="570"/>
      <c r="C8" s="570"/>
      <c r="D8" s="570"/>
      <c r="E8" s="570"/>
      <c r="F8" s="570"/>
      <c r="G8" s="570"/>
      <c r="H8" s="570"/>
      <c r="I8" s="570"/>
      <c r="J8" s="570"/>
    </row>
    <row r="9" spans="1:14" ht="15">
      <c r="K9" s="187"/>
      <c r="L9" s="188"/>
      <c r="M9" s="188"/>
    </row>
    <row r="10" spans="1:14" s="21" customFormat="1" ht="15">
      <c r="A10" s="571"/>
      <c r="B10" s="571"/>
      <c r="C10" s="571"/>
      <c r="D10" s="571"/>
      <c r="E10" s="571"/>
      <c r="F10" s="571"/>
      <c r="G10" s="571"/>
      <c r="H10" s="571"/>
      <c r="I10" s="571"/>
      <c r="J10" s="571"/>
      <c r="K10" s="187"/>
      <c r="L10" s="188"/>
      <c r="M10" s="188"/>
    </row>
    <row r="11" spans="1:14">
      <c r="K11" s="237"/>
      <c r="L11" s="189"/>
      <c r="M11" s="189"/>
    </row>
    <row r="12" spans="1:14">
      <c r="K12" s="237"/>
      <c r="L12" s="189"/>
      <c r="M12" s="189"/>
    </row>
    <row r="13" spans="1:14">
      <c r="K13" s="237"/>
      <c r="L13" s="189"/>
      <c r="M13" s="189"/>
    </row>
    <row r="14" spans="1:14" ht="15">
      <c r="A14" s="572" t="s">
        <v>195</v>
      </c>
      <c r="B14" s="574" t="s">
        <v>44</v>
      </c>
      <c r="C14" s="576" t="s">
        <v>45</v>
      </c>
      <c r="D14" s="578" t="s">
        <v>197</v>
      </c>
      <c r="E14" s="576" t="s">
        <v>525</v>
      </c>
      <c r="F14" s="576" t="s">
        <v>50</v>
      </c>
      <c r="G14" s="580" t="s">
        <v>616</v>
      </c>
      <c r="H14" s="581"/>
      <c r="I14" s="581"/>
      <c r="J14" s="582"/>
      <c r="K14" s="237"/>
      <c r="L14" s="189"/>
      <c r="M14" s="189"/>
    </row>
    <row r="15" spans="1:14" ht="71.25">
      <c r="A15" s="573"/>
      <c r="B15" s="575"/>
      <c r="C15" s="577"/>
      <c r="D15" s="579"/>
      <c r="E15" s="577"/>
      <c r="F15" s="577"/>
      <c r="G15" s="172" t="s">
        <v>271</v>
      </c>
      <c r="H15" s="173" t="s">
        <v>272</v>
      </c>
      <c r="I15" s="173"/>
      <c r="J15" s="174"/>
      <c r="K15" s="237"/>
      <c r="L15" s="189"/>
      <c r="M15" s="189"/>
    </row>
    <row r="16" spans="1:14" ht="15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237"/>
      <c r="L16" s="189"/>
      <c r="M16" s="189"/>
    </row>
    <row r="17" spans="1:18" ht="15.75">
      <c r="A17" s="587" t="s">
        <v>273</v>
      </c>
      <c r="B17" s="587"/>
      <c r="C17" s="587"/>
      <c r="D17" s="587"/>
      <c r="E17" s="587"/>
      <c r="F17" s="587"/>
      <c r="G17" s="587"/>
      <c r="H17" s="587"/>
      <c r="I17" s="587"/>
      <c r="J17" s="587"/>
      <c r="K17" s="237"/>
      <c r="L17" s="189"/>
      <c r="M17" s="189"/>
    </row>
    <row r="18" spans="1:18">
      <c r="A18" s="236" t="s">
        <v>526</v>
      </c>
      <c r="B18" s="144" t="s">
        <v>53</v>
      </c>
      <c r="C18" s="144" t="s">
        <v>16</v>
      </c>
      <c r="D18" s="145">
        <v>998</v>
      </c>
      <c r="E18" s="144" t="s">
        <v>527</v>
      </c>
      <c r="F18" s="502">
        <v>12123.099966494861</v>
      </c>
      <c r="G18" s="148">
        <v>109</v>
      </c>
      <c r="H18" s="148">
        <v>4.5</v>
      </c>
      <c r="I18" s="502"/>
      <c r="J18" s="502"/>
      <c r="K18" s="237"/>
      <c r="L18" s="189"/>
      <c r="M18" s="189"/>
    </row>
    <row r="19" spans="1:18">
      <c r="A19" s="143" t="s">
        <v>526</v>
      </c>
      <c r="B19" s="148" t="s">
        <v>53</v>
      </c>
      <c r="C19" s="144" t="s">
        <v>17</v>
      </c>
      <c r="D19" s="145">
        <v>998</v>
      </c>
      <c r="E19" s="144" t="s">
        <v>527</v>
      </c>
      <c r="F19" s="502">
        <v>12912.13000065435</v>
      </c>
      <c r="G19" s="148">
        <v>110</v>
      </c>
      <c r="H19" s="148">
        <v>4.5</v>
      </c>
      <c r="I19" s="502"/>
      <c r="J19" s="502"/>
      <c r="K19" s="237"/>
      <c r="L19" s="189"/>
      <c r="M19" s="189"/>
    </row>
    <row r="20" spans="1:18">
      <c r="A20" s="143" t="s">
        <v>528</v>
      </c>
      <c r="B20" s="148" t="s">
        <v>53</v>
      </c>
      <c r="C20" s="144" t="s">
        <v>17</v>
      </c>
      <c r="D20" s="145">
        <v>998</v>
      </c>
      <c r="E20" s="144" t="s">
        <v>527</v>
      </c>
      <c r="F20" s="502">
        <v>13643.40000145225</v>
      </c>
      <c r="G20" s="148">
        <v>119</v>
      </c>
      <c r="H20" s="148">
        <v>4.8</v>
      </c>
      <c r="I20" s="502"/>
      <c r="J20" s="502"/>
      <c r="K20" s="237"/>
      <c r="L20" s="189"/>
      <c r="M20" s="189"/>
    </row>
    <row r="21" spans="1:18">
      <c r="A21" s="143" t="s">
        <v>526</v>
      </c>
      <c r="B21" s="148" t="s">
        <v>53</v>
      </c>
      <c r="C21" s="148" t="s">
        <v>21</v>
      </c>
      <c r="D21" s="145">
        <v>998</v>
      </c>
      <c r="E21" s="144" t="s">
        <v>527</v>
      </c>
      <c r="F21" s="502">
        <v>13377.130000598592</v>
      </c>
      <c r="G21" s="148">
        <v>110</v>
      </c>
      <c r="H21" s="148">
        <v>4.5</v>
      </c>
      <c r="I21" s="502"/>
      <c r="J21" s="502"/>
      <c r="K21" s="237"/>
      <c r="L21" s="189"/>
      <c r="M21" s="189"/>
    </row>
    <row r="22" spans="1:18">
      <c r="A22" s="143" t="s">
        <v>526</v>
      </c>
      <c r="B22" s="148" t="s">
        <v>53</v>
      </c>
      <c r="C22" s="144" t="s">
        <v>18</v>
      </c>
      <c r="D22" s="145">
        <v>998</v>
      </c>
      <c r="E22" s="144" t="s">
        <v>527</v>
      </c>
      <c r="F22" s="502">
        <v>13852.430006169559</v>
      </c>
      <c r="G22" s="148">
        <v>120</v>
      </c>
      <c r="H22" s="148">
        <v>4.7</v>
      </c>
      <c r="I22" s="502"/>
      <c r="J22" s="502"/>
      <c r="K22" s="237"/>
      <c r="L22" s="189"/>
      <c r="M22" s="189"/>
    </row>
    <row r="23" spans="1:18">
      <c r="A23" s="143" t="s">
        <v>528</v>
      </c>
      <c r="B23" s="148" t="s">
        <v>53</v>
      </c>
      <c r="C23" s="148" t="s">
        <v>18</v>
      </c>
      <c r="D23" s="145">
        <v>998</v>
      </c>
      <c r="E23" s="144" t="s">
        <v>527</v>
      </c>
      <c r="F23" s="502">
        <v>14554.000001020295</v>
      </c>
      <c r="G23" s="148">
        <v>125</v>
      </c>
      <c r="H23" s="148">
        <v>4.8</v>
      </c>
      <c r="I23" s="502"/>
      <c r="J23" s="502"/>
      <c r="K23" s="237"/>
      <c r="L23" s="189"/>
      <c r="M23" s="189"/>
    </row>
    <row r="24" spans="1:18">
      <c r="A24" s="143" t="s">
        <v>526</v>
      </c>
      <c r="B24" s="148" t="s">
        <v>53</v>
      </c>
      <c r="C24" s="144" t="s">
        <v>3</v>
      </c>
      <c r="D24" s="145">
        <v>998</v>
      </c>
      <c r="E24" s="144" t="s">
        <v>527</v>
      </c>
      <c r="F24" s="502">
        <v>14782.430002079856</v>
      </c>
      <c r="G24" s="148">
        <v>120</v>
      </c>
      <c r="H24" s="148">
        <v>4.7</v>
      </c>
      <c r="I24" s="502"/>
      <c r="J24" s="502"/>
      <c r="K24" s="237"/>
      <c r="L24" s="189"/>
      <c r="M24" s="189"/>
    </row>
    <row r="25" spans="1:18">
      <c r="A25" s="143" t="s">
        <v>528</v>
      </c>
      <c r="B25" s="148" t="s">
        <v>53</v>
      </c>
      <c r="C25" s="144" t="s">
        <v>3</v>
      </c>
      <c r="D25" s="145">
        <v>998</v>
      </c>
      <c r="E25" s="144" t="s">
        <v>527</v>
      </c>
      <c r="F25" s="502">
        <v>15490.420000089747</v>
      </c>
      <c r="G25" s="148">
        <v>127</v>
      </c>
      <c r="H25" s="148">
        <v>4.8</v>
      </c>
      <c r="I25" s="502"/>
      <c r="J25" s="502"/>
      <c r="K25" s="237"/>
      <c r="L25" s="189"/>
      <c r="M25" s="189"/>
    </row>
    <row r="26" spans="1:18" ht="15">
      <c r="A26" s="143" t="s">
        <v>526</v>
      </c>
      <c r="B26" s="148" t="s">
        <v>53</v>
      </c>
      <c r="C26" s="144" t="s">
        <v>19</v>
      </c>
      <c r="D26" s="145">
        <v>998</v>
      </c>
      <c r="E26" s="144" t="s">
        <v>527</v>
      </c>
      <c r="F26" s="502">
        <v>16846.460000418079</v>
      </c>
      <c r="G26" s="148">
        <v>121</v>
      </c>
      <c r="H26" s="148">
        <v>4.7</v>
      </c>
      <c r="I26" s="502"/>
      <c r="J26" s="502"/>
      <c r="K26" s="187"/>
      <c r="L26" s="188"/>
      <c r="M26" s="188"/>
      <c r="N26" s="148"/>
    </row>
    <row r="27" spans="1:18" ht="15.75">
      <c r="A27" s="143" t="s">
        <v>528</v>
      </c>
      <c r="B27" s="148" t="s">
        <v>53</v>
      </c>
      <c r="C27" s="144" t="s">
        <v>19</v>
      </c>
      <c r="D27" s="145">
        <v>998</v>
      </c>
      <c r="E27" s="144" t="s">
        <v>527</v>
      </c>
      <c r="F27" s="502">
        <v>17515.420002593739</v>
      </c>
      <c r="G27" s="148">
        <v>127</v>
      </c>
      <c r="H27" s="148">
        <v>4.8</v>
      </c>
      <c r="I27" s="502"/>
      <c r="J27" s="502"/>
      <c r="K27" s="196"/>
      <c r="L27" s="189"/>
      <c r="M27" s="189"/>
      <c r="N27" s="390"/>
    </row>
    <row r="28" spans="1:18" ht="15">
      <c r="A28" s="143" t="s">
        <v>529</v>
      </c>
      <c r="B28" s="148" t="s">
        <v>53</v>
      </c>
      <c r="C28" s="144" t="s">
        <v>19</v>
      </c>
      <c r="D28" s="145">
        <v>1197</v>
      </c>
      <c r="E28" s="145" t="s">
        <v>530</v>
      </c>
      <c r="F28" s="502">
        <v>17557.580006189193</v>
      </c>
      <c r="G28" s="148">
        <v>125</v>
      </c>
      <c r="H28" s="148">
        <v>4.8</v>
      </c>
      <c r="I28" s="502"/>
      <c r="J28" s="502"/>
      <c r="K28" s="196"/>
      <c r="L28" s="189"/>
      <c r="M28" s="189"/>
      <c r="N28" s="197"/>
    </row>
    <row r="29" spans="1:18" ht="18.75" thickBot="1">
      <c r="A29" s="238" t="s">
        <v>531</v>
      </c>
      <c r="B29" s="239" t="s">
        <v>53</v>
      </c>
      <c r="C29" s="240" t="s">
        <v>19</v>
      </c>
      <c r="D29" s="241">
        <v>1197</v>
      </c>
      <c r="E29" s="241" t="s">
        <v>530</v>
      </c>
      <c r="F29" s="503">
        <v>18141.100002470754</v>
      </c>
      <c r="G29" s="239">
        <v>131</v>
      </c>
      <c r="H29" s="239">
        <v>4.8</v>
      </c>
      <c r="I29" s="503"/>
      <c r="J29" s="502"/>
      <c r="K29" s="196"/>
      <c r="L29" s="189"/>
      <c r="M29" s="189"/>
      <c r="N29" s="198"/>
    </row>
    <row r="30" spans="1:18">
      <c r="A30" s="190"/>
      <c r="B30" s="191"/>
      <c r="C30" s="191"/>
      <c r="D30" s="192"/>
      <c r="E30" s="192"/>
      <c r="F30" s="193"/>
      <c r="G30" s="191"/>
      <c r="H30" s="191"/>
      <c r="I30" s="193"/>
      <c r="J30" s="193"/>
      <c r="K30" s="196"/>
      <c r="L30" s="189"/>
      <c r="M30" s="189"/>
    </row>
    <row r="31" spans="1:18" ht="15">
      <c r="A31" s="143"/>
      <c r="B31" s="148"/>
      <c r="C31" s="148"/>
      <c r="D31" s="145"/>
      <c r="E31" s="145"/>
      <c r="F31" s="146"/>
      <c r="G31" s="148"/>
      <c r="H31" s="148"/>
      <c r="I31" s="146"/>
      <c r="J31" s="146"/>
      <c r="K31" s="196"/>
      <c r="L31" s="189"/>
      <c r="M31" s="189"/>
      <c r="O31" s="181"/>
      <c r="P31" s="181"/>
      <c r="Q31" s="181"/>
      <c r="R31" s="181"/>
    </row>
    <row r="32" spans="1:18" ht="15">
      <c r="A32" s="143" t="s">
        <v>532</v>
      </c>
      <c r="B32" s="148" t="s">
        <v>53</v>
      </c>
      <c r="C32" s="144" t="s">
        <v>533</v>
      </c>
      <c r="D32" s="145">
        <v>998</v>
      </c>
      <c r="E32" s="145" t="s">
        <v>534</v>
      </c>
      <c r="F32" s="502">
        <v>17507.00061108826</v>
      </c>
      <c r="G32" s="148">
        <v>123</v>
      </c>
      <c r="H32" s="148">
        <v>4.7</v>
      </c>
      <c r="I32" s="502">
        <v>170.48</v>
      </c>
      <c r="J32" s="502">
        <v>17677.48061108826</v>
      </c>
      <c r="K32" s="187"/>
      <c r="L32" s="188"/>
      <c r="M32" s="188"/>
    </row>
    <row r="33" spans="1:13">
      <c r="A33" s="143"/>
      <c r="B33" s="148"/>
      <c r="C33" s="148"/>
      <c r="D33" s="145"/>
      <c r="E33" s="145"/>
      <c r="F33" s="146"/>
      <c r="G33" s="145"/>
      <c r="H33" s="145"/>
      <c r="I33" s="145"/>
      <c r="J33" s="145"/>
      <c r="K33" s="196"/>
      <c r="L33" s="189"/>
      <c r="M33" s="189"/>
    </row>
    <row r="34" spans="1:13" ht="18">
      <c r="A34" s="194" t="s">
        <v>56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  <c r="L34" s="189"/>
      <c r="M34" s="189"/>
    </row>
    <row r="35" spans="1:13" ht="15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203"/>
      <c r="L35" s="189"/>
      <c r="M35" s="189"/>
    </row>
    <row r="36" spans="1:13" ht="18">
      <c r="A36" s="588" t="s">
        <v>16</v>
      </c>
      <c r="B36" s="588"/>
      <c r="C36" s="588"/>
      <c r="D36" s="588"/>
      <c r="E36" s="588"/>
      <c r="F36" s="588"/>
      <c r="G36" s="588"/>
      <c r="H36" s="588"/>
      <c r="I36" s="588"/>
      <c r="J36" s="588"/>
      <c r="K36" s="203"/>
      <c r="L36" s="189"/>
      <c r="M36" s="189"/>
    </row>
    <row r="37" spans="1:13" ht="15">
      <c r="A37" s="86" t="s">
        <v>57</v>
      </c>
      <c r="B37" s="150"/>
      <c r="C37" s="150"/>
      <c r="D37" s="150"/>
      <c r="E37" s="150"/>
      <c r="F37" s="163"/>
      <c r="G37" s="86" t="s">
        <v>58</v>
      </c>
      <c r="H37" s="199"/>
      <c r="I37" s="150"/>
      <c r="J37" s="150"/>
      <c r="K37" s="196"/>
      <c r="L37" s="189"/>
      <c r="M37" s="189"/>
    </row>
    <row r="38" spans="1:13" ht="15">
      <c r="A38" s="200" t="s">
        <v>535</v>
      </c>
      <c r="B38" s="163"/>
      <c r="C38" s="163"/>
      <c r="D38" s="163"/>
      <c r="E38" s="163"/>
      <c r="F38" s="163"/>
      <c r="G38" s="156" t="s">
        <v>536</v>
      </c>
      <c r="H38" s="201"/>
      <c r="I38" s="201"/>
      <c r="J38" s="201"/>
      <c r="K38" s="187"/>
      <c r="L38" s="188"/>
      <c r="M38" s="188"/>
    </row>
    <row r="39" spans="1:13">
      <c r="A39" s="200" t="s">
        <v>275</v>
      </c>
      <c r="B39" s="163"/>
      <c r="C39" s="163"/>
      <c r="D39" s="163"/>
      <c r="E39" s="163"/>
      <c r="F39" s="163"/>
      <c r="G39" s="156" t="s">
        <v>494</v>
      </c>
      <c r="H39" s="201"/>
      <c r="I39" s="201"/>
      <c r="J39" s="201"/>
      <c r="K39" s="196"/>
      <c r="L39" s="189"/>
      <c r="M39" s="189"/>
    </row>
    <row r="40" spans="1:13">
      <c r="A40" s="200" t="s">
        <v>63</v>
      </c>
      <c r="B40" s="163"/>
      <c r="C40" s="163"/>
      <c r="D40" s="163"/>
      <c r="E40" s="163"/>
      <c r="F40" s="163"/>
      <c r="G40" s="156" t="s">
        <v>537</v>
      </c>
      <c r="H40" s="201"/>
      <c r="I40" s="201"/>
      <c r="J40" s="201"/>
      <c r="K40" s="196"/>
      <c r="L40" s="189"/>
      <c r="M40" s="189"/>
    </row>
    <row r="41" spans="1:13">
      <c r="A41" s="202" t="s">
        <v>65</v>
      </c>
      <c r="B41" s="163"/>
      <c r="C41" s="163"/>
      <c r="D41" s="163"/>
      <c r="E41" s="163"/>
      <c r="F41" s="163"/>
      <c r="G41" s="156" t="s">
        <v>538</v>
      </c>
      <c r="H41" s="201"/>
      <c r="I41" s="201"/>
      <c r="J41" s="201"/>
      <c r="K41" s="196"/>
      <c r="L41" s="189"/>
      <c r="M41" s="189"/>
    </row>
    <row r="42" spans="1:13">
      <c r="A42" s="202" t="s">
        <v>539</v>
      </c>
      <c r="B42" s="151"/>
      <c r="C42" s="151"/>
      <c r="D42" s="151"/>
      <c r="E42" s="151"/>
      <c r="F42" s="163"/>
      <c r="G42" s="128" t="s">
        <v>540</v>
      </c>
      <c r="H42" s="130"/>
      <c r="I42" s="130"/>
      <c r="J42" s="130"/>
      <c r="K42" s="196"/>
      <c r="L42" s="189"/>
      <c r="M42" s="189"/>
    </row>
    <row r="43" spans="1:13">
      <c r="A43" s="202" t="s">
        <v>541</v>
      </c>
      <c r="B43" s="151"/>
      <c r="C43" s="151"/>
      <c r="D43" s="151"/>
      <c r="E43" s="151"/>
      <c r="F43" s="163"/>
      <c r="G43" s="156" t="s">
        <v>542</v>
      </c>
      <c r="H43" s="130"/>
      <c r="I43" s="130"/>
      <c r="J43" s="130"/>
      <c r="K43" s="203"/>
      <c r="L43" s="205"/>
      <c r="M43" s="205"/>
    </row>
    <row r="44" spans="1:13">
      <c r="A44" s="202" t="s">
        <v>543</v>
      </c>
      <c r="B44" s="163"/>
      <c r="C44" s="163"/>
      <c r="D44" s="163"/>
      <c r="E44" s="163"/>
      <c r="F44" s="163"/>
      <c r="G44" s="156" t="s">
        <v>544</v>
      </c>
      <c r="H44" s="130"/>
      <c r="I44" s="130"/>
      <c r="J44" s="130"/>
      <c r="K44" s="206"/>
      <c r="L44" s="163"/>
    </row>
    <row r="45" spans="1:13" ht="15">
      <c r="A45" s="202" t="s">
        <v>545</v>
      </c>
      <c r="B45" s="163"/>
      <c r="C45" s="163"/>
      <c r="D45" s="163"/>
      <c r="E45" s="163"/>
      <c r="F45" s="163"/>
      <c r="G45" s="86" t="s">
        <v>69</v>
      </c>
      <c r="H45" s="86"/>
      <c r="I45" s="150"/>
      <c r="J45" s="150"/>
      <c r="K45" s="206"/>
      <c r="L45" s="163"/>
    </row>
    <row r="46" spans="1:13">
      <c r="A46" s="202" t="s">
        <v>546</v>
      </c>
      <c r="B46" s="163"/>
      <c r="C46" s="163"/>
      <c r="D46" s="163"/>
      <c r="E46" s="163"/>
      <c r="F46" s="163"/>
      <c r="G46" s="156" t="s">
        <v>547</v>
      </c>
      <c r="H46" s="201"/>
      <c r="I46" s="201"/>
      <c r="J46" s="201"/>
      <c r="K46" s="206"/>
      <c r="L46" s="163"/>
    </row>
    <row r="47" spans="1:13">
      <c r="A47" s="202" t="s">
        <v>74</v>
      </c>
      <c r="B47" s="163"/>
      <c r="C47" s="163"/>
      <c r="D47" s="163"/>
      <c r="E47" s="163"/>
      <c r="F47" s="204"/>
      <c r="G47" s="156" t="s">
        <v>79</v>
      </c>
      <c r="H47" s="201"/>
      <c r="I47" s="201"/>
      <c r="J47" s="201"/>
      <c r="K47" s="206"/>
      <c r="L47" s="163"/>
    </row>
    <row r="48" spans="1:13">
      <c r="A48" s="200" t="s">
        <v>76</v>
      </c>
      <c r="B48" s="163"/>
      <c r="C48" s="136"/>
      <c r="D48" s="204"/>
      <c r="E48" s="204"/>
      <c r="F48" s="204"/>
      <c r="G48" s="156" t="s">
        <v>548</v>
      </c>
      <c r="H48" s="201"/>
      <c r="I48" s="201"/>
      <c r="J48" s="201"/>
      <c r="K48" s="206"/>
      <c r="L48" s="163"/>
    </row>
    <row r="49" spans="1:14">
      <c r="A49" s="200" t="s">
        <v>291</v>
      </c>
      <c r="B49" s="136"/>
      <c r="C49" s="136"/>
      <c r="D49" s="204"/>
      <c r="E49" s="204"/>
      <c r="F49" s="163"/>
      <c r="G49" s="156" t="s">
        <v>549</v>
      </c>
      <c r="H49" s="201"/>
      <c r="I49" s="201"/>
      <c r="J49" s="201"/>
      <c r="K49" s="206"/>
      <c r="L49" s="163"/>
    </row>
    <row r="50" spans="1:14" ht="15" customHeight="1">
      <c r="A50" s="200" t="s">
        <v>293</v>
      </c>
      <c r="B50" s="136"/>
      <c r="C50" s="136"/>
      <c r="D50" s="163"/>
      <c r="E50" s="163"/>
      <c r="F50" s="163"/>
      <c r="G50" s="151" t="s">
        <v>550</v>
      </c>
      <c r="H50" s="163"/>
      <c r="I50" s="201"/>
      <c r="J50" s="201"/>
      <c r="K50" s="206"/>
      <c r="L50" s="163"/>
    </row>
    <row r="51" spans="1:14">
      <c r="A51" s="200" t="s">
        <v>551</v>
      </c>
      <c r="B51" s="136"/>
      <c r="C51" s="136"/>
      <c r="D51" s="163"/>
      <c r="E51" s="163"/>
      <c r="F51" s="163"/>
      <c r="G51" s="151" t="s">
        <v>552</v>
      </c>
      <c r="H51" s="163"/>
      <c r="I51" s="163"/>
      <c r="J51" s="163"/>
      <c r="K51" s="206"/>
      <c r="L51" s="163"/>
    </row>
    <row r="52" spans="1:14" ht="15">
      <c r="A52" s="200" t="s">
        <v>304</v>
      </c>
      <c r="B52" s="136"/>
      <c r="C52" s="163"/>
      <c r="D52" s="163"/>
      <c r="E52" s="163"/>
      <c r="F52" s="163"/>
      <c r="G52" s="86" t="s">
        <v>105</v>
      </c>
      <c r="H52" s="199"/>
      <c r="I52" s="150"/>
      <c r="J52" s="150"/>
      <c r="K52" s="206"/>
      <c r="L52" s="163"/>
    </row>
    <row r="53" spans="1:14">
      <c r="A53" s="200" t="s">
        <v>553</v>
      </c>
      <c r="B53" s="163"/>
      <c r="C53" s="163"/>
      <c r="D53" s="163"/>
      <c r="E53" s="163"/>
      <c r="F53" s="163"/>
      <c r="G53" s="156" t="s">
        <v>125</v>
      </c>
      <c r="H53" s="163"/>
      <c r="I53" s="201"/>
      <c r="J53" s="201"/>
      <c r="K53" s="206"/>
      <c r="L53" s="163"/>
    </row>
    <row r="54" spans="1:14" ht="15">
      <c r="A54" s="200" t="s">
        <v>294</v>
      </c>
      <c r="B54" s="163"/>
      <c r="C54" s="163"/>
      <c r="D54" s="163"/>
      <c r="E54" s="163"/>
      <c r="F54" s="163"/>
      <c r="G54" s="156" t="s">
        <v>554</v>
      </c>
      <c r="H54" s="163"/>
      <c r="I54" s="201"/>
      <c r="J54" s="207"/>
      <c r="K54" s="208"/>
      <c r="L54" s="130"/>
      <c r="M54" s="201"/>
      <c r="N54" s="151"/>
    </row>
    <row r="55" spans="1:14" ht="15">
      <c r="A55" s="200" t="s">
        <v>490</v>
      </c>
      <c r="B55" s="163"/>
      <c r="C55" s="163"/>
      <c r="D55" s="163"/>
      <c r="E55" s="163"/>
      <c r="F55" s="163"/>
      <c r="G55" s="156" t="s">
        <v>395</v>
      </c>
      <c r="H55" s="163"/>
      <c r="I55" s="201"/>
      <c r="J55" s="207"/>
      <c r="K55" s="208"/>
      <c r="L55" s="130"/>
      <c r="M55" s="201"/>
      <c r="N55" s="151"/>
    </row>
    <row r="56" spans="1:14" ht="18">
      <c r="A56" s="86" t="s">
        <v>58</v>
      </c>
      <c r="B56" s="150"/>
      <c r="C56" s="150"/>
      <c r="D56" s="150"/>
      <c r="E56" s="150"/>
      <c r="F56" s="163"/>
      <c r="G56" s="156" t="s">
        <v>324</v>
      </c>
      <c r="H56" s="163"/>
      <c r="I56" s="201"/>
      <c r="J56" s="201"/>
      <c r="K56" s="208"/>
      <c r="L56" s="130"/>
      <c r="M56" s="201"/>
      <c r="N56" s="198"/>
    </row>
    <row r="57" spans="1:14">
      <c r="A57" s="156" t="s">
        <v>323</v>
      </c>
      <c r="B57" s="163"/>
      <c r="C57" s="163"/>
      <c r="D57" s="163"/>
      <c r="E57" s="163"/>
      <c r="F57" s="163"/>
      <c r="G57" s="156" t="s">
        <v>326</v>
      </c>
      <c r="H57" s="163"/>
      <c r="I57" s="201"/>
      <c r="J57" s="201"/>
      <c r="K57" s="206"/>
      <c r="L57" s="163"/>
      <c r="M57" s="163"/>
      <c r="N57" s="163"/>
    </row>
    <row r="58" spans="1:14">
      <c r="A58" s="156" t="s">
        <v>555</v>
      </c>
      <c r="B58" s="163"/>
      <c r="C58" s="163"/>
      <c r="D58" s="163"/>
      <c r="E58" s="163"/>
      <c r="F58" s="163"/>
      <c r="G58" s="156" t="s">
        <v>115</v>
      </c>
      <c r="H58" s="163"/>
      <c r="I58" s="201"/>
      <c r="J58" s="201"/>
      <c r="K58" s="206"/>
      <c r="L58" s="163"/>
    </row>
    <row r="59" spans="1:14">
      <c r="A59" s="156" t="s">
        <v>556</v>
      </c>
      <c r="B59" s="151"/>
      <c r="C59" s="151"/>
      <c r="D59" s="151"/>
      <c r="E59" s="151"/>
      <c r="F59" s="163"/>
      <c r="G59" s="156" t="s">
        <v>557</v>
      </c>
      <c r="H59" s="163"/>
      <c r="I59" s="201"/>
      <c r="J59" s="201"/>
      <c r="K59" s="206"/>
      <c r="L59" s="163"/>
    </row>
    <row r="60" spans="1:14">
      <c r="A60" s="156" t="s">
        <v>558</v>
      </c>
      <c r="B60" s="151"/>
      <c r="C60" s="151"/>
      <c r="D60" s="151"/>
      <c r="E60" s="151"/>
      <c r="F60" s="163"/>
      <c r="G60" s="156" t="s">
        <v>559</v>
      </c>
      <c r="H60" s="163"/>
      <c r="I60" s="201"/>
      <c r="J60" s="201"/>
      <c r="K60" s="206"/>
      <c r="L60" s="163"/>
    </row>
    <row r="61" spans="1:14">
      <c r="A61" s="201"/>
      <c r="B61" s="130"/>
      <c r="C61" s="130"/>
      <c r="D61" s="130"/>
      <c r="E61" s="130"/>
      <c r="F61" s="130"/>
      <c r="G61" s="130"/>
      <c r="H61" s="130"/>
      <c r="I61" s="130"/>
      <c r="J61" s="130"/>
      <c r="K61" s="206"/>
      <c r="L61" s="163"/>
    </row>
    <row r="62" spans="1:14">
      <c r="A62" s="201"/>
      <c r="B62" s="130"/>
      <c r="C62" s="130"/>
      <c r="D62" s="130"/>
      <c r="E62" s="130"/>
      <c r="F62" s="130"/>
      <c r="G62" s="130"/>
      <c r="H62" s="130"/>
      <c r="I62" s="130"/>
      <c r="J62" s="130"/>
      <c r="K62" s="206"/>
      <c r="L62" s="163"/>
    </row>
    <row r="63" spans="1:14" ht="18">
      <c r="A63" s="588" t="s">
        <v>560</v>
      </c>
      <c r="B63" s="588"/>
      <c r="C63" s="588"/>
      <c r="D63" s="588"/>
      <c r="E63" s="588"/>
      <c r="F63" s="588"/>
      <c r="G63" s="588"/>
      <c r="H63" s="588"/>
      <c r="I63" s="588"/>
      <c r="J63" s="588"/>
      <c r="K63" s="206"/>
      <c r="L63" s="163"/>
      <c r="M63" s="163"/>
      <c r="N63" s="163"/>
    </row>
    <row r="64" spans="1:14" ht="15">
      <c r="A64" s="86" t="s">
        <v>58</v>
      </c>
      <c r="B64" s="150"/>
      <c r="C64" s="150"/>
      <c r="D64" s="150"/>
      <c r="E64" s="150"/>
      <c r="F64" s="163"/>
      <c r="G64" s="86" t="s">
        <v>105</v>
      </c>
      <c r="H64" s="86"/>
      <c r="I64" s="86"/>
      <c r="J64" s="150"/>
      <c r="K64" s="206"/>
      <c r="L64" s="163"/>
    </row>
    <row r="65" spans="1:14">
      <c r="A65" s="156" t="s">
        <v>561</v>
      </c>
      <c r="B65" s="163"/>
      <c r="C65" s="163"/>
      <c r="D65" s="163"/>
      <c r="E65" s="163"/>
      <c r="F65" s="163"/>
      <c r="G65" s="151" t="s">
        <v>562</v>
      </c>
      <c r="H65" s="163"/>
      <c r="I65" s="163"/>
      <c r="J65" s="201"/>
      <c r="K65" s="206"/>
      <c r="L65" s="163"/>
    </row>
    <row r="66" spans="1:14">
      <c r="A66" s="151" t="s">
        <v>563</v>
      </c>
      <c r="B66" s="163"/>
      <c r="C66" s="163"/>
      <c r="D66" s="163"/>
      <c r="E66" s="163"/>
      <c r="F66" s="163"/>
      <c r="G66" s="151" t="s">
        <v>564</v>
      </c>
      <c r="H66" s="163"/>
      <c r="I66" s="163"/>
      <c r="J66" s="163"/>
      <c r="K66" s="208"/>
      <c r="L66" s="130"/>
    </row>
    <row r="67" spans="1:14">
      <c r="A67" s="156" t="s">
        <v>565</v>
      </c>
      <c r="B67" s="163"/>
      <c r="C67" s="163"/>
      <c r="D67" s="163"/>
      <c r="E67" s="163"/>
      <c r="F67" s="163"/>
      <c r="G67" s="151" t="s">
        <v>152</v>
      </c>
      <c r="H67" s="163"/>
      <c r="I67" s="163"/>
      <c r="J67" s="163"/>
      <c r="K67" s="208"/>
      <c r="L67" s="130"/>
    </row>
    <row r="68" spans="1:14">
      <c r="A68" s="128" t="s">
        <v>317</v>
      </c>
      <c r="F68" s="163"/>
      <c r="G68" s="151" t="s">
        <v>566</v>
      </c>
      <c r="H68" s="130"/>
      <c r="I68" s="163"/>
      <c r="J68" s="163"/>
      <c r="K68" s="208"/>
      <c r="L68" s="130"/>
      <c r="M68" s="201"/>
      <c r="N68" s="151"/>
    </row>
    <row r="69" spans="1:14" ht="18">
      <c r="A69" s="128" t="s">
        <v>567</v>
      </c>
      <c r="F69" s="163"/>
      <c r="G69" s="151" t="s">
        <v>221</v>
      </c>
      <c r="H69" s="130"/>
      <c r="I69" s="163"/>
      <c r="J69" s="163"/>
      <c r="K69" s="211"/>
      <c r="M69" s="156"/>
      <c r="N69" s="198"/>
    </row>
    <row r="70" spans="1:14" ht="15">
      <c r="A70" s="151" t="s">
        <v>568</v>
      </c>
      <c r="C70" s="163"/>
      <c r="D70" s="163"/>
      <c r="E70" s="163"/>
      <c r="F70" s="163"/>
      <c r="G70" s="151" t="s">
        <v>331</v>
      </c>
      <c r="H70" s="130"/>
      <c r="I70" s="163"/>
      <c r="J70" s="207"/>
      <c r="K70" s="208"/>
      <c r="L70" s="130"/>
      <c r="M70" s="201"/>
    </row>
    <row r="71" spans="1:14" ht="15">
      <c r="A71" s="86" t="s">
        <v>69</v>
      </c>
      <c r="B71" s="86"/>
      <c r="C71" s="150"/>
      <c r="D71" s="150"/>
      <c r="E71" s="150"/>
      <c r="F71" s="163"/>
      <c r="G71" s="151" t="s">
        <v>332</v>
      </c>
      <c r="H71" s="163"/>
      <c r="I71" s="130"/>
      <c r="J71" s="130"/>
      <c r="K71" s="211"/>
      <c r="M71" s="156"/>
    </row>
    <row r="72" spans="1:14">
      <c r="A72" s="151" t="s">
        <v>569</v>
      </c>
      <c r="B72" s="163"/>
      <c r="C72" s="163"/>
      <c r="D72" s="209"/>
      <c r="E72" s="163"/>
      <c r="F72" s="163"/>
      <c r="G72" s="151"/>
      <c r="H72" s="163"/>
      <c r="I72" s="163"/>
      <c r="J72" s="163"/>
      <c r="K72" s="208"/>
      <c r="L72" s="130"/>
      <c r="M72" s="201"/>
    </row>
    <row r="73" spans="1:14">
      <c r="A73" s="156" t="s">
        <v>406</v>
      </c>
      <c r="B73" s="163"/>
      <c r="C73" s="201"/>
      <c r="D73" s="163"/>
      <c r="F73" s="130"/>
      <c r="G73" s="130"/>
      <c r="H73" s="163"/>
      <c r="I73" s="163"/>
      <c r="J73" s="163"/>
      <c r="K73" s="208"/>
      <c r="L73" s="130"/>
      <c r="M73" s="201"/>
    </row>
    <row r="74" spans="1:14" ht="15">
      <c r="A74" s="151" t="s">
        <v>570</v>
      </c>
      <c r="B74" s="163"/>
      <c r="C74" s="163"/>
      <c r="D74" s="210"/>
      <c r="E74" s="163"/>
      <c r="F74" s="130"/>
      <c r="G74" s="163"/>
      <c r="H74" s="130"/>
      <c r="I74" s="163"/>
      <c r="J74" s="207"/>
      <c r="K74" s="211"/>
      <c r="M74" s="156"/>
      <c r="N74" s="151"/>
    </row>
    <row r="75" spans="1:14" ht="18">
      <c r="A75" s="201"/>
      <c r="B75" s="130"/>
      <c r="C75" s="130"/>
      <c r="D75" s="163"/>
      <c r="E75" s="163"/>
      <c r="F75" s="130"/>
      <c r="G75" s="130"/>
      <c r="H75" s="130"/>
      <c r="I75" s="130"/>
      <c r="J75" s="130"/>
      <c r="K75" s="208"/>
      <c r="L75" s="130"/>
      <c r="M75" s="201"/>
      <c r="N75" s="198"/>
    </row>
    <row r="76" spans="1:14" ht="18">
      <c r="A76" s="198" t="s">
        <v>571</v>
      </c>
      <c r="B76" s="198"/>
      <c r="C76" s="198"/>
      <c r="D76" s="198"/>
      <c r="E76" s="198"/>
      <c r="F76" s="198"/>
      <c r="G76" s="198"/>
      <c r="H76" s="198"/>
      <c r="I76" s="198"/>
      <c r="J76" s="198"/>
      <c r="K76" s="208"/>
      <c r="L76" s="130"/>
      <c r="M76" s="201"/>
    </row>
    <row r="77" spans="1:14" ht="15">
      <c r="A77" s="86" t="s">
        <v>58</v>
      </c>
      <c r="B77" s="150"/>
      <c r="C77" s="150"/>
      <c r="D77" s="150"/>
      <c r="E77" s="150"/>
      <c r="F77" s="151"/>
      <c r="G77" s="86" t="s">
        <v>105</v>
      </c>
      <c r="H77" s="86"/>
      <c r="I77" s="86"/>
      <c r="J77" s="150"/>
      <c r="K77" s="208"/>
      <c r="L77" s="130"/>
      <c r="M77" s="201"/>
    </row>
    <row r="78" spans="1:14">
      <c r="A78" s="151" t="s">
        <v>572</v>
      </c>
      <c r="B78" s="151"/>
      <c r="C78" s="151"/>
      <c r="D78" s="151"/>
      <c r="E78" s="151"/>
      <c r="F78" s="151"/>
      <c r="G78" s="151" t="s">
        <v>573</v>
      </c>
      <c r="H78" s="151"/>
      <c r="K78" s="208"/>
      <c r="L78" s="130"/>
      <c r="M78" s="201"/>
    </row>
    <row r="79" spans="1:14" ht="15">
      <c r="A79" s="86" t="s">
        <v>69</v>
      </c>
      <c r="B79" s="86"/>
      <c r="C79" s="150"/>
      <c r="D79" s="150"/>
      <c r="E79" s="150"/>
      <c r="F79" s="151"/>
      <c r="G79" s="151" t="s">
        <v>574</v>
      </c>
      <c r="H79" s="151"/>
      <c r="K79" s="208"/>
      <c r="L79" s="130"/>
      <c r="M79" s="201"/>
    </row>
    <row r="80" spans="1:14">
      <c r="A80" s="151" t="s">
        <v>575</v>
      </c>
      <c r="B80" s="151"/>
      <c r="E80" s="151"/>
      <c r="F80" s="151"/>
      <c r="G80" s="151"/>
      <c r="H80" s="151"/>
      <c r="K80" s="208"/>
      <c r="L80" s="130"/>
      <c r="M80" s="201"/>
      <c r="N80" s="151"/>
    </row>
    <row r="81" spans="1:14" ht="18">
      <c r="A81" s="156"/>
      <c r="D81" s="151"/>
      <c r="E81" s="151"/>
      <c r="K81" s="208"/>
      <c r="L81" s="130"/>
      <c r="M81" s="201"/>
      <c r="N81" s="198"/>
    </row>
    <row r="82" spans="1:14" ht="18">
      <c r="A82" s="212" t="s">
        <v>576</v>
      </c>
      <c r="B82" s="212"/>
      <c r="C82" s="212"/>
      <c r="D82" s="212"/>
      <c r="E82" s="212"/>
      <c r="F82" s="212"/>
      <c r="G82" s="212"/>
      <c r="H82" s="212"/>
      <c r="I82" s="212"/>
      <c r="J82" s="212"/>
      <c r="K82" s="208"/>
      <c r="L82" s="130"/>
      <c r="M82" s="201"/>
      <c r="N82" s="153"/>
    </row>
    <row r="83" spans="1:14" ht="15">
      <c r="A83" s="86" t="s">
        <v>58</v>
      </c>
      <c r="B83" s="86"/>
      <c r="C83" s="150"/>
      <c r="D83" s="150"/>
      <c r="E83" s="150"/>
      <c r="F83" s="163"/>
      <c r="G83" s="86" t="s">
        <v>69</v>
      </c>
      <c r="H83" s="86"/>
      <c r="I83" s="86"/>
      <c r="J83" s="150"/>
      <c r="K83" s="208"/>
      <c r="L83" s="130"/>
      <c r="M83" s="201"/>
      <c r="N83" s="153"/>
    </row>
    <row r="84" spans="1:14" ht="15">
      <c r="A84" s="151" t="s">
        <v>577</v>
      </c>
      <c r="B84" s="151"/>
      <c r="C84" s="151"/>
      <c r="D84" s="151"/>
      <c r="E84" s="151"/>
      <c r="F84" s="163"/>
      <c r="G84" s="163" t="s">
        <v>578</v>
      </c>
      <c r="H84" s="163"/>
      <c r="I84" s="130"/>
      <c r="J84" s="130"/>
      <c r="K84" s="208"/>
      <c r="L84" s="130"/>
      <c r="M84" s="201"/>
      <c r="N84" s="153"/>
    </row>
    <row r="85" spans="1:14" ht="15">
      <c r="A85" s="151" t="s">
        <v>579</v>
      </c>
      <c r="B85" s="151"/>
      <c r="C85" s="151"/>
      <c r="D85" s="151"/>
      <c r="E85" s="151"/>
      <c r="F85" s="163"/>
      <c r="G85" s="86" t="s">
        <v>105</v>
      </c>
      <c r="H85" s="86"/>
      <c r="I85" s="86"/>
      <c r="J85" s="150"/>
      <c r="K85" s="208"/>
      <c r="L85" s="130"/>
      <c r="M85" s="201"/>
      <c r="N85" s="153"/>
    </row>
    <row r="86" spans="1:14" ht="15">
      <c r="A86" s="163" t="s">
        <v>580</v>
      </c>
      <c r="B86" s="163"/>
      <c r="C86" s="163"/>
      <c r="D86" s="163"/>
      <c r="E86" s="163"/>
      <c r="F86" s="163"/>
      <c r="G86" s="163" t="s">
        <v>581</v>
      </c>
      <c r="H86" s="163"/>
      <c r="I86" s="130"/>
      <c r="J86" s="130"/>
      <c r="K86" s="208"/>
      <c r="L86" s="130"/>
      <c r="M86" s="201"/>
      <c r="N86" s="153"/>
    </row>
    <row r="87" spans="1:14" ht="15">
      <c r="A87" s="201"/>
      <c r="B87" s="130"/>
      <c r="C87" s="130"/>
      <c r="D87" s="130"/>
      <c r="E87" s="130"/>
      <c r="F87" s="130"/>
      <c r="G87" s="130"/>
      <c r="H87" s="130"/>
      <c r="I87" s="130"/>
      <c r="J87" s="130"/>
      <c r="K87" s="208"/>
      <c r="L87" s="130"/>
      <c r="M87" s="201"/>
      <c r="N87" s="153"/>
    </row>
    <row r="88" spans="1:14" ht="18">
      <c r="A88" s="212" t="s">
        <v>582</v>
      </c>
      <c r="B88" s="212"/>
      <c r="C88" s="212"/>
      <c r="D88" s="212"/>
      <c r="E88" s="212"/>
      <c r="F88" s="212"/>
      <c r="G88" s="212"/>
      <c r="H88" s="212"/>
      <c r="I88" s="212"/>
      <c r="J88" s="212"/>
      <c r="K88" s="208"/>
      <c r="L88" s="130"/>
      <c r="M88" s="201"/>
      <c r="N88" s="153"/>
    </row>
    <row r="89" spans="1:14" ht="13.15" customHeight="1">
      <c r="A89" s="86" t="s">
        <v>57</v>
      </c>
      <c r="B89" s="150"/>
      <c r="C89" s="150"/>
      <c r="D89" s="150"/>
      <c r="E89" s="150"/>
      <c r="F89" s="163"/>
      <c r="G89" s="86" t="s">
        <v>69</v>
      </c>
      <c r="H89" s="86"/>
      <c r="I89" s="86"/>
      <c r="J89" s="150"/>
      <c r="K89" s="208"/>
      <c r="L89" s="130"/>
      <c r="M89" s="201"/>
      <c r="N89" s="151"/>
    </row>
    <row r="90" spans="1:14" ht="18">
      <c r="A90" s="156" t="s">
        <v>92</v>
      </c>
      <c r="B90" s="151"/>
      <c r="C90" s="151"/>
      <c r="D90" s="151"/>
      <c r="E90" s="151"/>
      <c r="F90" s="151"/>
      <c r="G90" s="163" t="s">
        <v>575</v>
      </c>
      <c r="H90" s="163"/>
      <c r="I90" s="130"/>
      <c r="J90" s="130"/>
      <c r="K90" s="208"/>
      <c r="L90" s="130"/>
      <c r="M90" s="201"/>
      <c r="N90" s="198"/>
    </row>
    <row r="91" spans="1:14" ht="15">
      <c r="A91" s="156" t="s">
        <v>94</v>
      </c>
      <c r="B91" s="151"/>
      <c r="C91" s="151"/>
      <c r="D91" s="151"/>
      <c r="E91" s="151"/>
      <c r="F91" s="151"/>
      <c r="G91" s="86" t="s">
        <v>105</v>
      </c>
      <c r="H91" s="86"/>
      <c r="I91" s="86"/>
      <c r="J91" s="150"/>
      <c r="K91" s="208"/>
      <c r="L91" s="130"/>
      <c r="M91" s="201"/>
      <c r="N91" s="153"/>
    </row>
    <row r="92" spans="1:14" ht="15">
      <c r="A92" s="86" t="s">
        <v>58</v>
      </c>
      <c r="B92" s="150"/>
      <c r="C92" s="150"/>
      <c r="D92" s="150"/>
      <c r="E92" s="150"/>
      <c r="F92" s="151"/>
      <c r="G92" s="163" t="s">
        <v>583</v>
      </c>
      <c r="H92" s="163"/>
      <c r="I92" s="130"/>
      <c r="J92" s="130"/>
      <c r="K92" s="208"/>
      <c r="L92" s="130"/>
      <c r="M92" s="201"/>
      <c r="N92" s="153"/>
    </row>
    <row r="93" spans="1:14" ht="15">
      <c r="A93" s="156" t="s">
        <v>584</v>
      </c>
      <c r="B93" s="151"/>
      <c r="C93" s="151"/>
      <c r="D93" s="151"/>
      <c r="E93" s="151"/>
      <c r="F93" s="151"/>
      <c r="G93" s="163" t="s">
        <v>573</v>
      </c>
      <c r="H93" s="163"/>
      <c r="I93" s="130"/>
      <c r="J93" s="130"/>
      <c r="K93" s="208"/>
      <c r="L93" s="130"/>
      <c r="M93" s="201"/>
      <c r="N93" s="153"/>
    </row>
    <row r="94" spans="1:14" ht="15">
      <c r="A94" s="156" t="s">
        <v>585</v>
      </c>
      <c r="B94" s="151"/>
      <c r="C94" s="151"/>
      <c r="D94" s="151"/>
      <c r="E94" s="151"/>
      <c r="F94" s="151"/>
      <c r="G94" s="163"/>
      <c r="H94" s="163"/>
      <c r="I94" s="130"/>
      <c r="J94" s="130"/>
      <c r="K94" s="208"/>
      <c r="L94" s="130"/>
      <c r="M94" s="201"/>
      <c r="N94" s="153"/>
    </row>
    <row r="95" spans="1:14" ht="15">
      <c r="A95" s="156" t="s">
        <v>425</v>
      </c>
      <c r="B95" s="151"/>
      <c r="C95" s="151"/>
      <c r="D95" s="151"/>
      <c r="E95" s="151"/>
      <c r="F95" s="151"/>
      <c r="G95" s="163"/>
      <c r="H95" s="163"/>
      <c r="I95" s="130"/>
      <c r="J95" s="130"/>
      <c r="K95" s="208"/>
      <c r="L95" s="130"/>
      <c r="M95" s="201"/>
      <c r="N95" s="153"/>
    </row>
    <row r="96" spans="1:14" ht="15">
      <c r="A96" s="201"/>
      <c r="B96" s="130"/>
      <c r="C96" s="130"/>
      <c r="D96" s="130"/>
      <c r="E96" s="130"/>
      <c r="F96" s="130"/>
      <c r="G96" s="130"/>
      <c r="H96" s="130"/>
      <c r="I96" s="130"/>
      <c r="J96" s="130"/>
      <c r="K96" s="208"/>
      <c r="L96" s="130"/>
      <c r="M96" s="201"/>
      <c r="N96" s="153"/>
    </row>
    <row r="97" spans="1:14" ht="18">
      <c r="A97" s="212" t="s">
        <v>586</v>
      </c>
      <c r="B97" s="212"/>
      <c r="C97" s="212"/>
      <c r="D97" s="212"/>
      <c r="E97" s="212"/>
      <c r="F97" s="212"/>
      <c r="G97" s="212"/>
      <c r="H97" s="212"/>
      <c r="I97" s="212"/>
      <c r="J97" s="212"/>
      <c r="K97" s="208"/>
      <c r="L97" s="130"/>
      <c r="M97" s="201"/>
      <c r="N97" s="153"/>
    </row>
    <row r="98" spans="1:14" ht="15">
      <c r="A98" s="86" t="s">
        <v>58</v>
      </c>
      <c r="B98" s="150"/>
      <c r="C98" s="150"/>
      <c r="D98" s="150"/>
      <c r="E98" s="150"/>
      <c r="F98" s="163"/>
      <c r="G98" s="86" t="s">
        <v>69</v>
      </c>
      <c r="H98" s="86"/>
      <c r="I98" s="86"/>
      <c r="J98" s="150"/>
      <c r="K98" s="208"/>
      <c r="L98" s="130"/>
      <c r="M98" s="201"/>
      <c r="N98" s="153"/>
    </row>
    <row r="99" spans="1:14" ht="15">
      <c r="A99" s="163" t="s">
        <v>241</v>
      </c>
      <c r="B99" s="163"/>
      <c r="C99" s="163"/>
      <c r="D99" s="130"/>
      <c r="E99" s="130"/>
      <c r="F99" s="163"/>
      <c r="G99" s="163" t="s">
        <v>597</v>
      </c>
      <c r="H99" s="163"/>
      <c r="I99" s="130"/>
      <c r="J99" s="130"/>
      <c r="K99" s="208"/>
      <c r="L99" s="130"/>
      <c r="M99" s="201"/>
      <c r="N99" s="153"/>
    </row>
    <row r="100" spans="1:14" ht="18">
      <c r="A100" s="163" t="s">
        <v>348</v>
      </c>
      <c r="B100" s="163"/>
      <c r="C100" s="163"/>
      <c r="D100" s="130"/>
      <c r="E100" s="130"/>
      <c r="F100" s="163"/>
      <c r="G100" s="163" t="s">
        <v>587</v>
      </c>
      <c r="H100" s="163"/>
      <c r="I100" s="130"/>
      <c r="J100" s="130"/>
      <c r="K100" s="208"/>
      <c r="L100" s="130"/>
      <c r="M100" s="201"/>
      <c r="N100" s="198"/>
    </row>
    <row r="101" spans="1:14" ht="15">
      <c r="A101" s="163" t="s">
        <v>589</v>
      </c>
      <c r="B101" s="163"/>
      <c r="C101" s="163"/>
      <c r="D101" s="130"/>
      <c r="E101" s="130"/>
      <c r="F101" s="163"/>
      <c r="G101" s="163" t="s">
        <v>588</v>
      </c>
      <c r="H101" s="163"/>
      <c r="I101" s="130"/>
      <c r="J101" s="130"/>
      <c r="K101" s="208"/>
      <c r="L101" s="130"/>
      <c r="M101" s="201"/>
      <c r="N101" s="153"/>
    </row>
    <row r="102" spans="1:14" ht="15">
      <c r="A102" s="163" t="s">
        <v>591</v>
      </c>
      <c r="B102" s="163"/>
      <c r="C102" s="163"/>
      <c r="D102" s="130"/>
      <c r="E102" s="130"/>
      <c r="F102" s="151"/>
      <c r="G102" s="163" t="s">
        <v>590</v>
      </c>
      <c r="H102" s="163"/>
      <c r="I102" s="130"/>
      <c r="J102" s="130"/>
      <c r="K102" s="208"/>
      <c r="L102" s="130"/>
      <c r="M102" s="201"/>
      <c r="N102" s="153"/>
    </row>
    <row r="103" spans="1:14" ht="15">
      <c r="A103" s="151" t="s">
        <v>592</v>
      </c>
      <c r="B103" s="151"/>
      <c r="C103" s="151"/>
      <c r="F103" s="130"/>
      <c r="G103" s="86" t="s">
        <v>105</v>
      </c>
      <c r="H103" s="86"/>
      <c r="I103" s="86"/>
      <c r="J103" s="150"/>
      <c r="K103" s="208"/>
      <c r="L103" s="130"/>
      <c r="M103" s="201"/>
      <c r="N103" s="153"/>
    </row>
    <row r="104" spans="1:14" ht="15">
      <c r="A104" s="163" t="s">
        <v>594</v>
      </c>
      <c r="B104" s="163"/>
      <c r="C104" s="163"/>
      <c r="D104" s="130"/>
      <c r="E104" s="130"/>
      <c r="F104" s="130"/>
      <c r="G104" s="163" t="s">
        <v>593</v>
      </c>
      <c r="H104" s="163"/>
      <c r="I104" s="130"/>
      <c r="J104" s="130"/>
      <c r="K104" s="208"/>
      <c r="L104" s="130"/>
      <c r="M104" s="201"/>
      <c r="N104" s="153"/>
    </row>
    <row r="105" spans="1:14" ht="15">
      <c r="A105" s="86" t="s">
        <v>69</v>
      </c>
      <c r="B105" s="86"/>
      <c r="C105" s="86"/>
      <c r="D105" s="150"/>
      <c r="E105" s="161"/>
      <c r="F105" s="130"/>
      <c r="G105" s="163" t="s">
        <v>595</v>
      </c>
      <c r="H105" s="163"/>
      <c r="I105" s="130"/>
      <c r="J105" s="130"/>
      <c r="K105" s="208"/>
      <c r="L105" s="130"/>
      <c r="M105" s="201"/>
      <c r="N105" s="153"/>
    </row>
    <row r="106" spans="1:14" ht="15">
      <c r="A106" s="163" t="s">
        <v>597</v>
      </c>
      <c r="B106" s="163"/>
      <c r="C106" s="130"/>
      <c r="D106" s="130"/>
      <c r="E106" s="130"/>
      <c r="F106" s="130"/>
      <c r="G106" s="163" t="s">
        <v>596</v>
      </c>
      <c r="H106" s="163"/>
      <c r="I106" s="130"/>
      <c r="J106" s="130"/>
      <c r="K106" s="208"/>
      <c r="L106" s="130"/>
      <c r="M106" s="201"/>
      <c r="N106" s="153"/>
    </row>
    <row r="107" spans="1:14" ht="18">
      <c r="A107" s="213" t="s">
        <v>598</v>
      </c>
      <c r="B107" s="213"/>
      <c r="C107" s="213"/>
      <c r="D107" s="213"/>
      <c r="E107" s="213"/>
      <c r="F107" s="213"/>
      <c r="G107" s="213"/>
      <c r="H107" s="213"/>
      <c r="I107" s="213"/>
      <c r="J107" s="213"/>
      <c r="K107" s="208"/>
      <c r="L107" s="130"/>
      <c r="M107" s="201"/>
      <c r="N107" s="153"/>
    </row>
    <row r="108" spans="1:14" ht="15">
      <c r="A108" s="86" t="s">
        <v>58</v>
      </c>
      <c r="B108" s="150"/>
      <c r="C108" s="150"/>
      <c r="D108" s="150"/>
      <c r="E108" s="150"/>
      <c r="F108" s="130"/>
      <c r="G108" s="86" t="s">
        <v>105</v>
      </c>
      <c r="H108" s="86"/>
      <c r="I108" s="86"/>
      <c r="J108" s="150"/>
      <c r="K108" s="208"/>
      <c r="L108" s="130"/>
      <c r="M108" s="201"/>
      <c r="N108" s="153"/>
    </row>
    <row r="109" spans="1:14" ht="18">
      <c r="A109" s="151" t="s">
        <v>599</v>
      </c>
      <c r="B109" s="151"/>
      <c r="G109" s="128" t="s">
        <v>600</v>
      </c>
      <c r="H109" s="151"/>
      <c r="K109" s="208"/>
      <c r="L109" s="130"/>
      <c r="M109" s="201"/>
      <c r="N109" s="198"/>
    </row>
    <row r="110" spans="1:14" s="21" customFormat="1" ht="15.75">
      <c r="A110" s="86" t="s">
        <v>69</v>
      </c>
      <c r="B110" s="86"/>
      <c r="C110" s="86"/>
      <c r="D110" s="150"/>
      <c r="E110" s="161"/>
      <c r="F110" s="128"/>
      <c r="G110" s="151" t="s">
        <v>437</v>
      </c>
      <c r="H110" s="151"/>
      <c r="I110" s="128"/>
      <c r="J110" s="128"/>
      <c r="K110" s="216"/>
      <c r="L110" s="215"/>
      <c r="M110" s="215"/>
      <c r="N110" s="215"/>
    </row>
    <row r="111" spans="1:14" s="221" customFormat="1" ht="15">
      <c r="A111" s="151" t="s">
        <v>73</v>
      </c>
      <c r="B111" s="151"/>
      <c r="C111" s="128"/>
      <c r="D111" s="128"/>
      <c r="E111" s="128"/>
      <c r="F111" s="128"/>
      <c r="G111" s="151" t="s">
        <v>601</v>
      </c>
      <c r="H111" s="151"/>
      <c r="I111" s="128"/>
      <c r="J111" s="128"/>
      <c r="K111" s="217"/>
      <c r="L111" s="218"/>
      <c r="M111" s="219"/>
      <c r="N111" s="220"/>
    </row>
    <row r="112" spans="1:14" s="21" customFormat="1" ht="15.75">
      <c r="A112" s="151" t="s">
        <v>602</v>
      </c>
      <c r="B112" s="151"/>
      <c r="C112" s="128"/>
      <c r="D112" s="128"/>
      <c r="E112" s="128"/>
      <c r="F112" s="128"/>
      <c r="G112" s="151" t="s">
        <v>603</v>
      </c>
      <c r="H112" s="151"/>
      <c r="I112" s="128"/>
      <c r="J112" s="128"/>
      <c r="K112" s="222"/>
      <c r="L112" s="223"/>
      <c r="M112" s="224"/>
      <c r="N112" s="215"/>
    </row>
    <row r="113" spans="1:14" ht="21.6" customHeight="1">
      <c r="A113" s="151" t="s">
        <v>604</v>
      </c>
      <c r="B113" s="151"/>
      <c r="G113" s="151" t="s">
        <v>605</v>
      </c>
      <c r="H113" s="151"/>
    </row>
    <row r="114" spans="1:14" ht="21.6" customHeight="1">
      <c r="A114" s="151" t="s">
        <v>606</v>
      </c>
      <c r="B114" s="151"/>
      <c r="G114" s="151" t="s">
        <v>607</v>
      </c>
      <c r="H114" s="151"/>
      <c r="K114" s="116"/>
      <c r="L114" s="22"/>
      <c r="M114" s="116"/>
      <c r="N114" s="225"/>
    </row>
    <row r="115" spans="1:14" ht="21.6" customHeight="1">
      <c r="A115" s="151"/>
      <c r="B115" s="151"/>
      <c r="G115" s="151" t="s">
        <v>608</v>
      </c>
      <c r="H115" s="151"/>
      <c r="K115" s="116"/>
      <c r="L115" s="22"/>
      <c r="M115" s="116"/>
      <c r="N115" s="225"/>
    </row>
    <row r="116" spans="1:14" ht="45.6" customHeight="1">
      <c r="A116" s="214" t="s">
        <v>173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116"/>
      <c r="L116" s="229"/>
      <c r="M116" s="116"/>
      <c r="N116" s="228"/>
    </row>
    <row r="117" spans="1:14" ht="51.75" customHeight="1">
      <c r="A117" s="506">
        <v>7.5345000000000004</v>
      </c>
      <c r="B117" s="215"/>
      <c r="C117" s="215"/>
      <c r="D117" s="215"/>
      <c r="E117" s="215"/>
      <c r="F117" s="215"/>
      <c r="G117" s="215"/>
      <c r="H117" s="215"/>
      <c r="I117" s="215"/>
      <c r="J117" s="215"/>
      <c r="K117" s="230"/>
      <c r="L117" s="231"/>
      <c r="M117" s="230"/>
      <c r="N117" s="232"/>
    </row>
    <row r="118" spans="1:14" ht="31.9" customHeight="1">
      <c r="A118" s="179" t="s">
        <v>174</v>
      </c>
      <c r="B118" s="179"/>
      <c r="C118" s="179"/>
      <c r="D118" s="179"/>
      <c r="E118" s="179"/>
      <c r="F118" s="179"/>
      <c r="G118" s="179"/>
      <c r="H118" s="179"/>
      <c r="I118" s="179" t="s">
        <v>175</v>
      </c>
      <c r="J118" s="60" t="s">
        <v>248</v>
      </c>
      <c r="K118" s="60" t="s">
        <v>1151</v>
      </c>
      <c r="L118" s="231"/>
      <c r="M118" s="230"/>
      <c r="N118" s="232"/>
    </row>
    <row r="119" spans="1:14" ht="15.75">
      <c r="A119" s="215"/>
      <c r="B119" s="215"/>
      <c r="C119" s="215"/>
      <c r="D119" s="215"/>
      <c r="E119" s="215"/>
      <c r="F119" s="215"/>
      <c r="G119" s="215"/>
      <c r="H119" s="215"/>
      <c r="I119" s="215"/>
      <c r="J119" s="215"/>
    </row>
    <row r="120" spans="1:14" ht="23.45" customHeight="1">
      <c r="A120" s="589" t="s">
        <v>353</v>
      </c>
      <c r="B120" s="590"/>
      <c r="C120" s="590"/>
      <c r="D120" s="590"/>
      <c r="E120" s="590"/>
      <c r="F120" s="590"/>
      <c r="G120" s="590"/>
      <c r="H120" s="215"/>
      <c r="I120" s="226" t="s">
        <v>610</v>
      </c>
      <c r="J120" s="227">
        <v>1506.9</v>
      </c>
      <c r="K120" s="505">
        <f>+J120/$A$117</f>
        <v>200</v>
      </c>
    </row>
    <row r="121" spans="1:14" ht="21.6" customHeight="1">
      <c r="A121" s="589" t="s">
        <v>609</v>
      </c>
      <c r="B121" s="590"/>
      <c r="C121" s="590"/>
      <c r="D121" s="590"/>
      <c r="E121" s="590"/>
      <c r="F121" s="590"/>
      <c r="G121" s="590"/>
      <c r="H121" s="225"/>
      <c r="I121" s="226" t="s">
        <v>610</v>
      </c>
      <c r="J121" s="227">
        <v>2411.04</v>
      </c>
      <c r="K121" s="505">
        <f t="shared" ref="K121:K125" si="0">+J121/$A$117</f>
        <v>320</v>
      </c>
    </row>
    <row r="122" spans="1:14" ht="25.15" customHeight="1">
      <c r="A122" s="583" t="s">
        <v>574</v>
      </c>
      <c r="B122" s="584"/>
      <c r="C122" s="584"/>
      <c r="D122" s="584"/>
      <c r="E122" s="584"/>
      <c r="F122" s="584"/>
      <c r="G122" s="584"/>
      <c r="H122" s="225"/>
      <c r="I122" s="226" t="s">
        <v>611</v>
      </c>
      <c r="J122" s="227">
        <v>3013.8</v>
      </c>
      <c r="K122" s="505">
        <f t="shared" si="0"/>
        <v>400</v>
      </c>
    </row>
    <row r="123" spans="1:14" ht="26.45" customHeight="1">
      <c r="A123" s="583" t="s">
        <v>573</v>
      </c>
      <c r="B123" s="584"/>
      <c r="C123" s="584"/>
      <c r="D123" s="584"/>
      <c r="E123" s="584"/>
      <c r="F123" s="584"/>
      <c r="G123" s="584"/>
      <c r="H123" s="228"/>
      <c r="I123" s="226" t="s">
        <v>611</v>
      </c>
      <c r="J123" s="116">
        <v>753.45</v>
      </c>
      <c r="K123" s="505">
        <f t="shared" si="0"/>
        <v>100</v>
      </c>
    </row>
    <row r="124" spans="1:14" ht="48.6" customHeight="1">
      <c r="A124" s="585" t="s">
        <v>612</v>
      </c>
      <c r="B124" s="586"/>
      <c r="C124" s="586"/>
      <c r="D124" s="586"/>
      <c r="E124" s="586"/>
      <c r="F124" s="586"/>
      <c r="G124" s="586"/>
      <c r="H124" s="228"/>
      <c r="I124" s="226" t="s">
        <v>613</v>
      </c>
      <c r="J124" s="230">
        <v>2486.39</v>
      </c>
      <c r="K124" s="505">
        <f t="shared" si="0"/>
        <v>330.00066361404203</v>
      </c>
    </row>
    <row r="125" spans="1:14" ht="48.6" customHeight="1">
      <c r="A125" s="585" t="s">
        <v>614</v>
      </c>
      <c r="B125" s="586"/>
      <c r="C125" s="586"/>
      <c r="D125" s="586"/>
      <c r="E125" s="586"/>
      <c r="F125" s="586"/>
      <c r="G125" s="586"/>
      <c r="H125" s="228"/>
      <c r="I125" s="233" t="s">
        <v>615</v>
      </c>
      <c r="J125" s="230">
        <v>8513.9599999999991</v>
      </c>
      <c r="K125" s="505">
        <f t="shared" si="0"/>
        <v>1129.9966819297895</v>
      </c>
    </row>
    <row r="126" spans="1:14" ht="15">
      <c r="A126" s="381"/>
      <c r="B126" s="382"/>
      <c r="C126" s="382"/>
      <c r="D126" s="382"/>
      <c r="E126" s="382"/>
      <c r="F126" s="382"/>
      <c r="G126" s="382"/>
      <c r="H126" s="228"/>
      <c r="I126" s="233"/>
      <c r="J126" s="230"/>
    </row>
  </sheetData>
  <mergeCells count="19">
    <mergeCell ref="A122:G122"/>
    <mergeCell ref="A123:G123"/>
    <mergeCell ref="A124:G124"/>
    <mergeCell ref="A125:G125"/>
    <mergeCell ref="A17:J17"/>
    <mergeCell ref="A36:J36"/>
    <mergeCell ref="A63:J63"/>
    <mergeCell ref="A120:G120"/>
    <mergeCell ref="A121:G121"/>
    <mergeCell ref="A6:J6"/>
    <mergeCell ref="A8:J8"/>
    <mergeCell ref="A10:J10"/>
    <mergeCell ref="A14:A15"/>
    <mergeCell ref="B14:B15"/>
    <mergeCell ref="C14:C15"/>
    <mergeCell ref="D14:D15"/>
    <mergeCell ref="E14:E15"/>
    <mergeCell ref="F14:F15"/>
    <mergeCell ref="G14:J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8A34-D93A-4351-938E-D3E698553C7B}">
  <dimension ref="B6:Q94"/>
  <sheetViews>
    <sheetView topLeftCell="A14" workbookViewId="0">
      <selection activeCell="J18" sqref="J18:K20"/>
    </sheetView>
  </sheetViews>
  <sheetFormatPr defaultColWidth="9.140625" defaultRowHeight="14.45" customHeight="1"/>
  <cols>
    <col min="1" max="1" width="7" style="128" customWidth="1"/>
    <col min="2" max="2" width="38.85546875" style="128" customWidth="1"/>
    <col min="3" max="3" width="14.28515625" style="128" customWidth="1"/>
    <col min="4" max="4" width="18.7109375" style="128" customWidth="1"/>
    <col min="5" max="5" width="14.7109375" style="128" customWidth="1"/>
    <col min="6" max="6" width="18" style="128" customWidth="1"/>
    <col min="7" max="7" width="19.7109375" style="128" customWidth="1"/>
    <col min="8" max="10" width="18.28515625" style="128" customWidth="1"/>
    <col min="11" max="11" width="21.7109375" style="128" customWidth="1"/>
    <col min="12" max="12" width="17.7109375" style="128" customWidth="1"/>
    <col min="13" max="13" width="9.140625" style="128"/>
    <col min="14" max="14" width="11.7109375" style="128" bestFit="1" customWidth="1"/>
    <col min="15" max="16384" width="9.140625" style="128"/>
  </cols>
  <sheetData>
    <row r="6" spans="2:14" ht="33" customHeight="1">
      <c r="B6" s="731" t="s">
        <v>978</v>
      </c>
      <c r="C6" s="731"/>
      <c r="D6" s="731"/>
      <c r="E6" s="731"/>
      <c r="F6" s="731"/>
      <c r="G6" s="731"/>
      <c r="H6" s="731"/>
      <c r="I6" s="731"/>
      <c r="J6" s="731"/>
      <c r="K6" s="731"/>
    </row>
    <row r="7" spans="2:14" ht="14.45" customHeight="1">
      <c r="B7" s="732"/>
      <c r="C7" s="732"/>
      <c r="D7" s="732"/>
      <c r="E7" s="732"/>
      <c r="F7" s="732"/>
      <c r="G7" s="732"/>
      <c r="H7" s="732"/>
      <c r="I7" s="732"/>
      <c r="J7" s="732"/>
      <c r="K7" s="732"/>
    </row>
    <row r="8" spans="2:14" ht="14.45" customHeight="1"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2:14" ht="14.45" customHeight="1">
      <c r="B9" s="734"/>
      <c r="C9" s="734"/>
      <c r="D9" s="734"/>
      <c r="E9" s="734"/>
      <c r="F9" s="734"/>
      <c r="G9" s="734"/>
      <c r="H9" s="734"/>
      <c r="I9" s="734"/>
      <c r="J9" s="734"/>
      <c r="K9" s="734"/>
    </row>
    <row r="10" spans="2:14" ht="14.45" customHeight="1"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spans="2:14" ht="14.45" customHeight="1">
      <c r="B11" s="242"/>
      <c r="C11" s="242"/>
      <c r="D11" s="242"/>
      <c r="E11" s="242"/>
      <c r="F11" s="242"/>
      <c r="G11" s="242"/>
      <c r="H11" s="242"/>
      <c r="I11" s="242"/>
      <c r="J11" s="242"/>
      <c r="K11" s="242"/>
    </row>
    <row r="14" spans="2:14" ht="14.45" customHeight="1">
      <c r="B14" s="595" t="s">
        <v>195</v>
      </c>
      <c r="C14" s="595" t="s">
        <v>44</v>
      </c>
      <c r="D14" s="597" t="s">
        <v>45</v>
      </c>
      <c r="E14" s="599" t="s">
        <v>197</v>
      </c>
      <c r="F14" s="603" t="s">
        <v>268</v>
      </c>
      <c r="G14" s="599" t="s">
        <v>50</v>
      </c>
      <c r="H14" s="607" t="s">
        <v>199</v>
      </c>
      <c r="I14" s="581"/>
      <c r="J14" s="581"/>
      <c r="K14" s="581"/>
    </row>
    <row r="15" spans="2:14" ht="59.45" customHeight="1">
      <c r="B15" s="596"/>
      <c r="C15" s="596"/>
      <c r="D15" s="598"/>
      <c r="E15" s="600"/>
      <c r="F15" s="604"/>
      <c r="G15" s="606"/>
      <c r="H15" s="350" t="s">
        <v>48</v>
      </c>
      <c r="I15" s="285" t="s">
        <v>49</v>
      </c>
      <c r="J15" s="285"/>
      <c r="K15" s="351"/>
    </row>
    <row r="16" spans="2:14" ht="14.45" customHeight="1">
      <c r="B16" s="727" t="s">
        <v>481</v>
      </c>
      <c r="C16" s="727"/>
      <c r="D16" s="727"/>
      <c r="E16" s="727"/>
      <c r="F16" s="727"/>
      <c r="G16" s="727"/>
      <c r="H16" s="727"/>
      <c r="I16" s="727"/>
      <c r="J16" s="727"/>
      <c r="K16" s="727"/>
      <c r="N16" s="378"/>
    </row>
    <row r="17" spans="2:14" s="130" customFormat="1" ht="14.45" customHeight="1"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spans="2:14" ht="14.45" customHeight="1">
      <c r="B18" s="356" t="s">
        <v>975</v>
      </c>
      <c r="C18" s="260" t="s">
        <v>719</v>
      </c>
      <c r="D18" s="357" t="s">
        <v>4</v>
      </c>
      <c r="E18" s="261">
        <v>1998</v>
      </c>
      <c r="F18" s="260" t="s">
        <v>881</v>
      </c>
      <c r="G18" s="514">
        <v>33860.729049196852</v>
      </c>
      <c r="H18" s="358">
        <v>175</v>
      </c>
      <c r="I18" s="359">
        <v>7.4</v>
      </c>
      <c r="J18" s="514"/>
      <c r="K18" s="517"/>
      <c r="N18" s="149"/>
    </row>
    <row r="19" spans="2:14" ht="14.45" customHeight="1">
      <c r="B19" s="356" t="s">
        <v>976</v>
      </c>
      <c r="C19" s="260" t="s">
        <v>719</v>
      </c>
      <c r="D19" s="357" t="s">
        <v>4</v>
      </c>
      <c r="E19" s="261">
        <v>1998</v>
      </c>
      <c r="F19" s="260" t="s">
        <v>883</v>
      </c>
      <c r="G19" s="514">
        <v>36785.929048310107</v>
      </c>
      <c r="H19" s="358">
        <v>182</v>
      </c>
      <c r="I19" s="358">
        <v>7.7</v>
      </c>
      <c r="J19" s="514"/>
      <c r="K19" s="517"/>
    </row>
    <row r="20" spans="2:14" ht="14.45" customHeight="1">
      <c r="B20" s="362" t="s">
        <v>977</v>
      </c>
      <c r="C20" s="363" t="s">
        <v>719</v>
      </c>
      <c r="D20" s="364" t="s">
        <v>4</v>
      </c>
      <c r="E20" s="365">
        <v>1998</v>
      </c>
      <c r="F20" s="363" t="s">
        <v>883</v>
      </c>
      <c r="G20" s="516">
        <v>38742.13857167161</v>
      </c>
      <c r="H20" s="366">
        <v>191</v>
      </c>
      <c r="I20" s="366">
        <v>7.8</v>
      </c>
      <c r="J20" s="516"/>
      <c r="K20" s="517"/>
    </row>
    <row r="21" spans="2:14" s="130" customFormat="1" ht="14.45" customHeight="1">
      <c r="B21" s="135"/>
      <c r="C21" s="135"/>
      <c r="D21" s="135"/>
      <c r="E21" s="135"/>
      <c r="F21" s="135"/>
      <c r="G21" s="135"/>
      <c r="H21" s="135"/>
      <c r="I21" s="135"/>
      <c r="J21" s="135"/>
      <c r="K21" s="135"/>
    </row>
    <row r="22" spans="2:14" ht="14.45" customHeight="1">
      <c r="B22" s="729" t="s">
        <v>56</v>
      </c>
      <c r="C22" s="729"/>
      <c r="D22" s="729"/>
      <c r="E22" s="729"/>
      <c r="F22" s="729"/>
      <c r="G22" s="729"/>
      <c r="H22" s="729"/>
      <c r="I22" s="729"/>
      <c r="J22" s="729"/>
      <c r="K22" s="729"/>
    </row>
    <row r="23" spans="2:14" s="130" customFormat="1" ht="14.45" customHeight="1">
      <c r="B23" s="135"/>
      <c r="C23" s="135"/>
      <c r="D23" s="135"/>
      <c r="E23" s="135"/>
      <c r="F23" s="135"/>
      <c r="G23" s="135"/>
      <c r="H23" s="135"/>
      <c r="I23" s="135"/>
      <c r="J23" s="135"/>
      <c r="K23" s="135"/>
    </row>
    <row r="24" spans="2:14" ht="14.45" customHeight="1">
      <c r="B24" s="620" t="s">
        <v>933</v>
      </c>
      <c r="C24" s="620"/>
      <c r="D24" s="620"/>
      <c r="E24" s="620"/>
      <c r="F24" s="620"/>
      <c r="G24" s="620"/>
      <c r="H24" s="620"/>
      <c r="I24" s="620"/>
      <c r="J24" s="620"/>
      <c r="K24" s="620"/>
    </row>
    <row r="25" spans="2:14" ht="14.45" customHeight="1">
      <c r="B25" s="248" t="s">
        <v>57</v>
      </c>
      <c r="C25" s="242"/>
      <c r="D25" s="242"/>
      <c r="E25" s="242"/>
      <c r="H25" s="248" t="s">
        <v>58</v>
      </c>
      <c r="I25" s="242"/>
      <c r="J25" s="242"/>
      <c r="K25" s="242"/>
    </row>
    <row r="26" spans="2:14" ht="14.45" customHeight="1">
      <c r="B26" s="249" t="s">
        <v>59</v>
      </c>
      <c r="C26" s="242"/>
      <c r="D26" s="242"/>
      <c r="E26" s="242"/>
      <c r="H26" s="242" t="s">
        <v>391</v>
      </c>
      <c r="I26" s="242"/>
      <c r="J26" s="242"/>
      <c r="K26" s="242"/>
    </row>
    <row r="27" spans="2:14" ht="14.45" customHeight="1">
      <c r="B27" s="242" t="s">
        <v>275</v>
      </c>
      <c r="C27" s="242"/>
      <c r="D27" s="242"/>
      <c r="E27" s="242"/>
      <c r="H27" s="249" t="s">
        <v>136</v>
      </c>
      <c r="I27" s="242"/>
      <c r="J27" s="242"/>
      <c r="K27" s="242"/>
    </row>
    <row r="28" spans="2:14" ht="14.45" customHeight="1">
      <c r="B28" s="249" t="s">
        <v>63</v>
      </c>
      <c r="C28" s="242"/>
      <c r="D28" s="242"/>
      <c r="E28" s="242"/>
      <c r="H28" s="242" t="s">
        <v>279</v>
      </c>
      <c r="I28" s="242"/>
      <c r="J28" s="242"/>
      <c r="K28" s="242"/>
    </row>
    <row r="29" spans="2:14" ht="14.45" customHeight="1">
      <c r="B29" s="249" t="s">
        <v>886</v>
      </c>
      <c r="C29" s="242"/>
      <c r="D29" s="242"/>
      <c r="E29" s="242"/>
      <c r="H29" s="281" t="s">
        <v>887</v>
      </c>
      <c r="I29" s="242"/>
      <c r="J29" s="242"/>
      <c r="K29" s="242"/>
    </row>
    <row r="30" spans="2:14" ht="14.45" customHeight="1">
      <c r="B30" s="242" t="s">
        <v>68</v>
      </c>
      <c r="C30" s="242"/>
      <c r="D30" s="242"/>
      <c r="E30" s="242"/>
      <c r="H30" s="248" t="s">
        <v>69</v>
      </c>
      <c r="I30" s="242"/>
      <c r="J30" s="242"/>
      <c r="K30" s="242"/>
    </row>
    <row r="31" spans="2:14" ht="14.45" customHeight="1">
      <c r="B31" s="242" t="s">
        <v>397</v>
      </c>
      <c r="C31" s="242"/>
      <c r="D31" s="242"/>
      <c r="E31" s="242"/>
      <c r="H31" s="249" t="s">
        <v>73</v>
      </c>
      <c r="I31" s="242"/>
      <c r="J31" s="242"/>
      <c r="K31" s="242"/>
    </row>
    <row r="32" spans="2:14" ht="14.45" customHeight="1">
      <c r="B32" s="128" t="s">
        <v>74</v>
      </c>
      <c r="C32" s="242"/>
      <c r="D32" s="242"/>
      <c r="E32" s="242"/>
      <c r="H32" s="242" t="s">
        <v>888</v>
      </c>
      <c r="I32" s="242"/>
      <c r="J32" s="242"/>
      <c r="K32" s="242"/>
    </row>
    <row r="33" spans="2:11" ht="14.45" customHeight="1">
      <c r="B33" s="128" t="s">
        <v>394</v>
      </c>
      <c r="C33" s="242"/>
      <c r="D33" s="242"/>
      <c r="E33" s="242"/>
      <c r="H33" s="242" t="s">
        <v>71</v>
      </c>
      <c r="I33" s="242"/>
      <c r="J33" s="242"/>
      <c r="K33" s="242"/>
    </row>
    <row r="34" spans="2:11" ht="14.45" customHeight="1">
      <c r="B34" s="249" t="s">
        <v>144</v>
      </c>
      <c r="C34" s="242"/>
      <c r="D34" s="242"/>
      <c r="E34" s="242"/>
      <c r="H34" s="249" t="s">
        <v>889</v>
      </c>
      <c r="I34" s="242"/>
      <c r="J34" s="242"/>
      <c r="K34" s="242"/>
    </row>
    <row r="35" spans="2:11" ht="14.45" customHeight="1">
      <c r="B35" s="249" t="s">
        <v>890</v>
      </c>
      <c r="C35" s="242"/>
      <c r="D35" s="242"/>
      <c r="E35" s="242"/>
      <c r="H35" s="249" t="s">
        <v>158</v>
      </c>
      <c r="I35" s="242"/>
      <c r="J35" s="251"/>
      <c r="K35" s="251"/>
    </row>
    <row r="36" spans="2:11" ht="14.45" customHeight="1">
      <c r="B36" s="249" t="s">
        <v>891</v>
      </c>
      <c r="C36" s="251"/>
      <c r="D36" s="251"/>
      <c r="E36" s="242"/>
      <c r="H36" s="249" t="s">
        <v>892</v>
      </c>
      <c r="I36" s="242"/>
      <c r="K36" s="242"/>
    </row>
    <row r="37" spans="2:11" ht="14.45" customHeight="1">
      <c r="B37" s="249" t="s">
        <v>76</v>
      </c>
      <c r="C37" s="251"/>
      <c r="D37" s="251"/>
      <c r="E37" s="242"/>
      <c r="H37" s="249" t="s">
        <v>284</v>
      </c>
      <c r="I37" s="242"/>
      <c r="K37" s="251"/>
    </row>
    <row r="38" spans="2:11" ht="14.45" customHeight="1">
      <c r="B38" s="242" t="s">
        <v>893</v>
      </c>
      <c r="C38" s="251"/>
      <c r="D38" s="251"/>
      <c r="E38" s="242"/>
      <c r="H38" s="249" t="s">
        <v>894</v>
      </c>
      <c r="I38" s="242"/>
      <c r="J38" s="242"/>
      <c r="K38" s="242"/>
    </row>
    <row r="39" spans="2:11" ht="14.45" customHeight="1">
      <c r="B39" s="242" t="s">
        <v>293</v>
      </c>
      <c r="C39" s="251"/>
      <c r="D39" s="251"/>
      <c r="E39" s="242"/>
      <c r="H39" s="249" t="s">
        <v>680</v>
      </c>
      <c r="I39" s="242"/>
      <c r="J39" s="242"/>
      <c r="K39" s="242"/>
    </row>
    <row r="40" spans="2:11" ht="14.45" customHeight="1">
      <c r="B40" s="242" t="s">
        <v>852</v>
      </c>
      <c r="C40" s="251"/>
      <c r="D40" s="251"/>
      <c r="E40" s="242"/>
      <c r="H40" s="249" t="s">
        <v>77</v>
      </c>
      <c r="I40" s="242"/>
      <c r="J40" s="242"/>
      <c r="K40" s="242"/>
    </row>
    <row r="41" spans="2:11" ht="14.45" customHeight="1">
      <c r="B41" s="242" t="s">
        <v>687</v>
      </c>
      <c r="C41" s="251"/>
      <c r="D41" s="251"/>
      <c r="E41" s="242"/>
      <c r="H41" s="249" t="s">
        <v>333</v>
      </c>
      <c r="I41" s="242"/>
      <c r="J41" s="242"/>
      <c r="K41" s="242"/>
    </row>
    <row r="42" spans="2:11" ht="14.45" customHeight="1">
      <c r="B42" s="242" t="s">
        <v>895</v>
      </c>
      <c r="C42" s="251"/>
      <c r="D42" s="251"/>
      <c r="E42" s="242"/>
      <c r="H42" s="242" t="s">
        <v>292</v>
      </c>
      <c r="I42" s="242"/>
      <c r="J42" s="242"/>
      <c r="K42" s="242"/>
    </row>
    <row r="43" spans="2:11" ht="14.45" customHeight="1">
      <c r="B43" s="242" t="s">
        <v>896</v>
      </c>
      <c r="C43" s="251"/>
      <c r="D43" s="251"/>
      <c r="E43" s="242"/>
      <c r="H43" s="128" t="s">
        <v>685</v>
      </c>
      <c r="I43" s="242"/>
      <c r="J43" s="242"/>
      <c r="K43" s="242"/>
    </row>
    <row r="44" spans="2:11" ht="14.45" customHeight="1">
      <c r="B44" s="242" t="s">
        <v>304</v>
      </c>
      <c r="C44" s="251"/>
      <c r="D44" s="251"/>
      <c r="E44" s="242"/>
      <c r="H44" s="128" t="s">
        <v>79</v>
      </c>
      <c r="I44" s="242"/>
      <c r="J44" s="242"/>
      <c r="K44" s="242"/>
    </row>
    <row r="45" spans="2:11" ht="14.45" customHeight="1">
      <c r="B45" s="242" t="s">
        <v>688</v>
      </c>
      <c r="C45" s="251"/>
      <c r="D45" s="251"/>
      <c r="E45" s="242"/>
      <c r="H45" s="128" t="s">
        <v>897</v>
      </c>
      <c r="I45" s="242"/>
      <c r="J45" s="242"/>
      <c r="K45" s="242"/>
    </row>
    <row r="46" spans="2:11" ht="14.45" customHeight="1">
      <c r="B46" s="242" t="s">
        <v>94</v>
      </c>
      <c r="C46" s="251"/>
      <c r="D46" s="251"/>
      <c r="E46" s="242"/>
      <c r="H46" s="128" t="s">
        <v>898</v>
      </c>
      <c r="I46" s="242"/>
      <c r="J46" s="242"/>
      <c r="K46" s="242"/>
    </row>
    <row r="47" spans="2:11" ht="14.45" customHeight="1">
      <c r="B47" s="242" t="s">
        <v>345</v>
      </c>
      <c r="C47" s="251"/>
      <c r="D47" s="251"/>
      <c r="E47" s="242"/>
      <c r="H47" s="128" t="s">
        <v>899</v>
      </c>
      <c r="I47" s="242"/>
      <c r="J47" s="242"/>
      <c r="K47" s="242"/>
    </row>
    <row r="48" spans="2:11" ht="14.45" customHeight="1">
      <c r="B48" s="248" t="s">
        <v>58</v>
      </c>
      <c r="C48" s="242"/>
      <c r="D48" s="242"/>
      <c r="E48" s="242"/>
      <c r="H48" s="128" t="s">
        <v>302</v>
      </c>
      <c r="I48" s="242"/>
      <c r="J48" s="242"/>
      <c r="K48" s="242"/>
    </row>
    <row r="49" spans="2:12" ht="14.45" customHeight="1">
      <c r="B49" s="249" t="s">
        <v>689</v>
      </c>
      <c r="C49" s="242"/>
      <c r="D49" s="242"/>
      <c r="E49" s="242"/>
      <c r="H49" s="128" t="s">
        <v>900</v>
      </c>
      <c r="I49" s="242"/>
      <c r="J49" s="242"/>
      <c r="K49" s="242"/>
    </row>
    <row r="50" spans="2:12" ht="14.45" customHeight="1">
      <c r="B50" s="242" t="s">
        <v>901</v>
      </c>
      <c r="C50" s="242"/>
      <c r="D50" s="242"/>
      <c r="E50" s="242"/>
      <c r="H50" s="248" t="s">
        <v>105</v>
      </c>
      <c r="I50" s="242"/>
      <c r="J50" s="242"/>
      <c r="K50" s="242"/>
    </row>
    <row r="51" spans="2:12" ht="14.45" customHeight="1">
      <c r="B51" s="242" t="s">
        <v>902</v>
      </c>
      <c r="C51" s="242"/>
      <c r="D51" s="242"/>
      <c r="E51" s="242"/>
      <c r="H51" s="128" t="s">
        <v>903</v>
      </c>
      <c r="I51" s="242"/>
      <c r="J51" s="242"/>
      <c r="K51" s="242"/>
    </row>
    <row r="52" spans="2:12" ht="14.45" customHeight="1">
      <c r="B52" s="249" t="s">
        <v>157</v>
      </c>
      <c r="C52" s="242"/>
      <c r="D52" s="242"/>
      <c r="E52" s="242"/>
      <c r="H52" s="128" t="s">
        <v>905</v>
      </c>
      <c r="I52" s="242"/>
      <c r="J52" s="242"/>
      <c r="K52" s="242"/>
    </row>
    <row r="53" spans="2:12" ht="14.45" customHeight="1">
      <c r="B53" s="249" t="s">
        <v>859</v>
      </c>
      <c r="C53" s="242"/>
      <c r="D53" s="242"/>
      <c r="E53" s="242"/>
      <c r="H53" s="128" t="s">
        <v>906</v>
      </c>
      <c r="I53" s="242"/>
      <c r="J53" s="242"/>
      <c r="K53" s="242"/>
    </row>
    <row r="54" spans="2:12" ht="14.45" customHeight="1">
      <c r="B54" s="367" t="s">
        <v>904</v>
      </c>
      <c r="C54" s="242"/>
      <c r="D54" s="242"/>
      <c r="E54" s="242"/>
      <c r="H54" s="128" t="s">
        <v>564</v>
      </c>
      <c r="I54" s="242"/>
      <c r="J54" s="242"/>
      <c r="K54" s="242"/>
      <c r="L54" s="368"/>
    </row>
    <row r="55" spans="2:12" ht="14.45" customHeight="1">
      <c r="B55" s="367" t="s">
        <v>220</v>
      </c>
      <c r="C55" s="242"/>
      <c r="D55" s="242"/>
      <c r="E55" s="242"/>
      <c r="H55" s="128" t="s">
        <v>908</v>
      </c>
      <c r="I55" s="242"/>
      <c r="J55" s="242"/>
      <c r="K55" s="242"/>
      <c r="L55" s="368"/>
    </row>
    <row r="56" spans="2:12" ht="14.45" customHeight="1">
      <c r="B56" s="249" t="s">
        <v>66</v>
      </c>
      <c r="C56" s="242"/>
      <c r="D56" s="242"/>
      <c r="E56" s="242"/>
      <c r="H56" s="128" t="s">
        <v>701</v>
      </c>
      <c r="I56" s="242"/>
      <c r="J56" s="242"/>
      <c r="K56" s="242"/>
      <c r="L56" s="368"/>
    </row>
    <row r="57" spans="2:12" ht="14.45" customHeight="1">
      <c r="B57" s="242" t="s">
        <v>907</v>
      </c>
      <c r="C57" s="242"/>
      <c r="D57" s="242"/>
      <c r="E57" s="242"/>
      <c r="H57" s="242" t="s">
        <v>909</v>
      </c>
      <c r="I57" s="242"/>
      <c r="J57" s="242"/>
      <c r="K57" s="242"/>
      <c r="L57" s="368"/>
    </row>
    <row r="58" spans="2:12" ht="14.45" customHeight="1">
      <c r="B58" s="242" t="s">
        <v>771</v>
      </c>
      <c r="C58" s="242"/>
      <c r="D58" s="242"/>
      <c r="E58" s="242"/>
      <c r="H58" s="242" t="s">
        <v>911</v>
      </c>
      <c r="I58" s="242"/>
      <c r="J58" s="242"/>
      <c r="K58" s="242"/>
      <c r="L58" s="368"/>
    </row>
    <row r="59" spans="2:12" ht="14.45" customHeight="1">
      <c r="B59" s="242" t="s">
        <v>118</v>
      </c>
      <c r="C59" s="242"/>
      <c r="D59" s="242"/>
      <c r="E59" s="242"/>
      <c r="H59" s="249" t="s">
        <v>125</v>
      </c>
      <c r="I59" s="242"/>
      <c r="J59" s="242"/>
      <c r="K59" s="242"/>
      <c r="L59" s="368"/>
    </row>
    <row r="60" spans="2:12" ht="14.45" customHeight="1">
      <c r="B60" s="242" t="s">
        <v>910</v>
      </c>
      <c r="C60" s="368"/>
      <c r="D60" s="368"/>
      <c r="E60" s="368"/>
      <c r="H60" s="242" t="s">
        <v>715</v>
      </c>
      <c r="I60" s="242"/>
      <c r="J60" s="242"/>
      <c r="K60" s="242"/>
      <c r="L60" s="368"/>
    </row>
    <row r="61" spans="2:12" ht="14.45" customHeight="1">
      <c r="B61" s="242" t="s">
        <v>128</v>
      </c>
      <c r="C61" s="242"/>
      <c r="D61" s="242"/>
      <c r="E61" s="242"/>
      <c r="H61" s="242" t="s">
        <v>152</v>
      </c>
      <c r="I61" s="242"/>
      <c r="J61" s="242"/>
      <c r="K61" s="242"/>
      <c r="L61" s="368"/>
    </row>
    <row r="62" spans="2:12" ht="14.45" customHeight="1">
      <c r="B62" s="242" t="s">
        <v>704</v>
      </c>
      <c r="C62" s="242"/>
      <c r="D62" s="242"/>
      <c r="E62" s="242"/>
      <c r="H62" s="242" t="s">
        <v>655</v>
      </c>
      <c r="I62" s="242"/>
      <c r="J62" s="242"/>
      <c r="K62" s="242"/>
      <c r="L62" s="368"/>
    </row>
    <row r="63" spans="2:12" ht="14.45" customHeight="1">
      <c r="B63" s="242" t="s">
        <v>209</v>
      </c>
      <c r="C63" s="242"/>
      <c r="D63" s="242"/>
      <c r="E63" s="242"/>
      <c r="H63" s="242" t="s">
        <v>109</v>
      </c>
      <c r="I63" s="242"/>
      <c r="J63" s="242"/>
      <c r="K63" s="242"/>
      <c r="L63" s="368"/>
    </row>
    <row r="64" spans="2:12" ht="14.45" customHeight="1">
      <c r="B64" s="242" t="s">
        <v>912</v>
      </c>
      <c r="C64" s="242"/>
      <c r="D64" s="242"/>
      <c r="E64" s="242"/>
      <c r="H64" s="242" t="s">
        <v>915</v>
      </c>
      <c r="I64" s="242"/>
      <c r="J64" s="242"/>
      <c r="K64" s="242"/>
      <c r="L64" s="368"/>
    </row>
    <row r="65" spans="2:17" ht="14.45" customHeight="1">
      <c r="B65" s="242" t="s">
        <v>913</v>
      </c>
      <c r="C65" s="242"/>
      <c r="D65" s="242"/>
      <c r="E65" s="242"/>
      <c r="H65" s="242" t="s">
        <v>115</v>
      </c>
      <c r="I65" s="242"/>
      <c r="J65" s="242"/>
      <c r="K65" s="242"/>
      <c r="L65" s="368"/>
    </row>
    <row r="66" spans="2:17" ht="14.45" customHeight="1">
      <c r="B66" s="242" t="s">
        <v>914</v>
      </c>
      <c r="C66" s="242"/>
      <c r="D66" s="242"/>
      <c r="E66" s="242"/>
      <c r="H66" s="242" t="s">
        <v>156</v>
      </c>
      <c r="I66" s="242"/>
      <c r="J66" s="242"/>
      <c r="K66" s="242"/>
      <c r="L66" s="368"/>
    </row>
    <row r="67" spans="2:17" ht="14.45" customHeight="1">
      <c r="B67" s="242" t="s">
        <v>134</v>
      </c>
      <c r="C67" s="242"/>
      <c r="D67" s="242"/>
      <c r="E67" s="242"/>
      <c r="H67" s="242" t="s">
        <v>979</v>
      </c>
      <c r="I67" s="242"/>
      <c r="J67" s="242"/>
      <c r="K67" s="242"/>
    </row>
    <row r="68" spans="2:17" ht="14.45" customHeight="1">
      <c r="B68" s="242" t="s">
        <v>137</v>
      </c>
      <c r="C68" s="242"/>
      <c r="D68" s="242"/>
      <c r="E68" s="242"/>
      <c r="H68" s="242" t="s">
        <v>133</v>
      </c>
      <c r="I68" s="242"/>
      <c r="J68" s="242"/>
      <c r="K68" s="242"/>
    </row>
    <row r="69" spans="2:17" ht="14.45" customHeight="1">
      <c r="B69" s="242"/>
      <c r="C69" s="242"/>
      <c r="D69" s="242"/>
      <c r="E69" s="242"/>
    </row>
    <row r="70" spans="2:17" ht="14.45" customHeight="1">
      <c r="B70" s="242"/>
      <c r="C70" s="242"/>
      <c r="D70" s="242"/>
      <c r="E70" s="242"/>
    </row>
    <row r="71" spans="2:17" ht="14.45" customHeight="1">
      <c r="B71" s="242"/>
      <c r="C71" s="242"/>
      <c r="D71" s="242"/>
      <c r="E71" s="242"/>
      <c r="F71" s="242"/>
      <c r="G71" s="242"/>
      <c r="H71" s="242"/>
      <c r="I71" s="242"/>
      <c r="J71" s="242"/>
      <c r="K71" s="242"/>
    </row>
    <row r="72" spans="2:17" ht="14.45" customHeight="1">
      <c r="B72" s="242"/>
      <c r="C72" s="242"/>
      <c r="D72" s="242"/>
      <c r="E72" s="242"/>
      <c r="F72" s="242"/>
      <c r="G72" s="242"/>
      <c r="H72" s="242"/>
      <c r="I72" s="242"/>
      <c r="J72" s="242"/>
      <c r="K72" s="242"/>
    </row>
    <row r="73" spans="2:17" ht="17.45" customHeight="1">
      <c r="B73" s="730" t="s">
        <v>173</v>
      </c>
      <c r="C73" s="730"/>
      <c r="D73" s="730"/>
      <c r="E73" s="730"/>
      <c r="F73" s="730"/>
      <c r="G73" s="730"/>
      <c r="H73" s="730"/>
      <c r="I73" s="730"/>
      <c r="J73" s="730"/>
      <c r="K73" s="730"/>
    </row>
    <row r="74" spans="2:17" ht="14.45" customHeight="1">
      <c r="B74" s="506">
        <v>7.5345000000000004</v>
      </c>
      <c r="C74" s="215"/>
      <c r="D74" s="215"/>
      <c r="E74" s="215"/>
      <c r="F74" s="215"/>
      <c r="G74" s="215"/>
      <c r="H74" s="215"/>
      <c r="I74" s="215"/>
      <c r="J74" s="215"/>
      <c r="K74" s="215"/>
      <c r="L74" s="198"/>
      <c r="M74" s="369"/>
    </row>
    <row r="75" spans="2:17" s="21" customFormat="1" ht="28.15" customHeight="1">
      <c r="B75" s="179" t="s">
        <v>174</v>
      </c>
      <c r="C75" s="179"/>
      <c r="D75" s="179"/>
      <c r="E75" s="179"/>
      <c r="F75" s="179"/>
      <c r="G75" s="179"/>
      <c r="H75" s="179"/>
      <c r="I75" s="630" t="s">
        <v>175</v>
      </c>
      <c r="J75" s="630"/>
      <c r="K75" s="60" t="s">
        <v>248</v>
      </c>
      <c r="L75" s="60" t="s">
        <v>1151</v>
      </c>
      <c r="Q75" s="169"/>
    </row>
    <row r="76" spans="2:17" s="221" customFormat="1" ht="14.45" customHeight="1">
      <c r="B76" s="215"/>
      <c r="C76" s="215"/>
      <c r="D76" s="215"/>
      <c r="E76" s="215"/>
      <c r="F76" s="215"/>
      <c r="G76" s="215"/>
      <c r="H76" s="215"/>
      <c r="I76" s="215"/>
      <c r="J76" s="215"/>
      <c r="K76" s="21"/>
      <c r="L76" s="220"/>
      <c r="M76" s="220"/>
      <c r="N76" s="56"/>
      <c r="O76" s="56"/>
      <c r="P76" s="56"/>
      <c r="Q76" s="370"/>
    </row>
    <row r="77" spans="2:17" ht="14.45" customHeight="1">
      <c r="B77" s="225" t="s">
        <v>716</v>
      </c>
      <c r="C77" s="225"/>
      <c r="D77" s="225"/>
      <c r="E77" s="225"/>
      <c r="F77" s="225"/>
      <c r="G77" s="225"/>
      <c r="H77" s="225"/>
      <c r="I77" s="723"/>
      <c r="J77" s="724"/>
      <c r="K77" s="227">
        <v>1808.28</v>
      </c>
      <c r="L77" s="519">
        <f>+K77/$B$74</f>
        <v>239.99999999999997</v>
      </c>
      <c r="M77" s="220"/>
      <c r="N77" s="220"/>
      <c r="O77" s="220"/>
    </row>
    <row r="78" spans="2:17" ht="14.45" customHeight="1">
      <c r="B78" s="225" t="s">
        <v>609</v>
      </c>
      <c r="C78" s="225"/>
      <c r="D78" s="225"/>
      <c r="E78" s="225"/>
      <c r="F78" s="225"/>
      <c r="G78" s="225"/>
      <c r="H78" s="225"/>
      <c r="I78" s="723"/>
      <c r="J78" s="724"/>
      <c r="K78" s="227">
        <v>3917.94</v>
      </c>
      <c r="L78" s="519">
        <f t="shared" ref="L78:L80" si="0">+K78/$B$74</f>
        <v>520</v>
      </c>
      <c r="M78" s="220"/>
      <c r="N78" s="220"/>
      <c r="O78" s="220"/>
    </row>
    <row r="79" spans="2:17" ht="14.45" customHeight="1">
      <c r="B79" s="228" t="s">
        <v>980</v>
      </c>
      <c r="C79" s="228"/>
      <c r="D79" s="228"/>
      <c r="E79" s="228"/>
      <c r="F79" s="228"/>
      <c r="G79" s="228"/>
      <c r="H79" s="228"/>
      <c r="I79" s="725"/>
      <c r="J79" s="726"/>
      <c r="K79" s="116">
        <v>5010.4399999999996</v>
      </c>
      <c r="L79" s="519">
        <f t="shared" si="0"/>
        <v>664.9996681929789</v>
      </c>
      <c r="M79" s="220"/>
      <c r="N79" s="220"/>
      <c r="O79" s="220"/>
    </row>
    <row r="80" spans="2:17" ht="14.45" customHeight="1">
      <c r="B80" s="228" t="s">
        <v>479</v>
      </c>
      <c r="C80" s="228"/>
      <c r="D80" s="228"/>
      <c r="E80" s="228"/>
      <c r="F80" s="228"/>
      <c r="G80" s="228"/>
      <c r="H80" s="228"/>
      <c r="I80" s="725"/>
      <c r="J80" s="726"/>
      <c r="K80" s="116">
        <v>7195.45</v>
      </c>
      <c r="L80" s="519">
        <f t="shared" si="0"/>
        <v>955.00033180702098</v>
      </c>
      <c r="M80" s="220"/>
      <c r="N80" s="220"/>
      <c r="O80" s="220"/>
    </row>
    <row r="81" spans="2:13" s="21" customFormat="1" ht="14.45" customHeight="1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2:13" s="21" customFormat="1" ht="14.45" customHeight="1">
      <c r="B82" s="380"/>
      <c r="C82" s="37"/>
      <c r="D82" s="37"/>
      <c r="E82" s="37"/>
      <c r="F82" s="37"/>
      <c r="G82" s="37"/>
      <c r="H82" s="37"/>
      <c r="I82" s="47"/>
      <c r="J82" s="47"/>
      <c r="K82" s="47"/>
      <c r="L82" s="47"/>
      <c r="M82" s="47"/>
    </row>
    <row r="83" spans="2:13" s="21" customFormat="1" ht="14.45" customHeight="1">
      <c r="B83" s="380"/>
      <c r="C83" s="37"/>
      <c r="D83" s="37"/>
      <c r="E83" s="37"/>
      <c r="F83" s="47"/>
      <c r="G83" s="47"/>
      <c r="H83" s="47"/>
      <c r="I83" s="47"/>
      <c r="J83" s="47"/>
      <c r="K83" s="47"/>
      <c r="L83" s="47"/>
      <c r="M83" s="47"/>
    </row>
    <row r="84" spans="2:13" ht="14.45" customHeight="1">
      <c r="E84" s="151"/>
      <c r="F84" s="151"/>
      <c r="I84" s="129"/>
    </row>
    <row r="85" spans="2:13" ht="14.45" customHeight="1">
      <c r="E85" s="151"/>
      <c r="F85" s="151"/>
      <c r="I85" s="129"/>
    </row>
    <row r="86" spans="2:13" ht="14.45" customHeight="1">
      <c r="E86" s="152"/>
      <c r="F86" s="152"/>
      <c r="K86" s="129"/>
    </row>
    <row r="87" spans="2:13" ht="14.45" customHeight="1">
      <c r="E87" s="151"/>
      <c r="F87" s="151"/>
      <c r="K87" s="129"/>
    </row>
    <row r="88" spans="2:13" ht="14.45" customHeight="1">
      <c r="E88" s="151"/>
      <c r="F88" s="151"/>
      <c r="K88" s="129"/>
    </row>
    <row r="89" spans="2:13" ht="14.45" customHeight="1">
      <c r="F89" s="151"/>
      <c r="G89" s="151"/>
      <c r="L89" s="129"/>
    </row>
    <row r="90" spans="2:13" ht="14.45" customHeight="1">
      <c r="L90" s="129"/>
    </row>
    <row r="91" spans="2:13" ht="14.45" customHeight="1">
      <c r="L91" s="129"/>
    </row>
    <row r="92" spans="2:13" ht="14.45" customHeight="1">
      <c r="B92" s="159"/>
      <c r="F92" s="151"/>
      <c r="G92" s="151"/>
      <c r="H92" s="151"/>
      <c r="I92" s="151"/>
      <c r="J92" s="151"/>
      <c r="K92" s="151"/>
    </row>
    <row r="93" spans="2:13" ht="14.45" customHeight="1">
      <c r="B93" s="151"/>
      <c r="F93" s="151"/>
      <c r="G93" s="151"/>
      <c r="H93" s="151"/>
      <c r="I93" s="151"/>
      <c r="J93" s="151"/>
      <c r="K93" s="151"/>
    </row>
    <row r="94" spans="2:13" ht="14.45" customHeight="1">
      <c r="B94" s="151"/>
      <c r="F94" s="151"/>
      <c r="G94" s="151"/>
      <c r="H94" s="151"/>
      <c r="I94" s="151"/>
      <c r="J94" s="151"/>
      <c r="K94" s="151"/>
    </row>
  </sheetData>
  <mergeCells count="19">
    <mergeCell ref="I78:J78"/>
    <mergeCell ref="I79:J79"/>
    <mergeCell ref="I80:J80"/>
    <mergeCell ref="B16:K16"/>
    <mergeCell ref="B22:K22"/>
    <mergeCell ref="B24:K24"/>
    <mergeCell ref="B73:K73"/>
    <mergeCell ref="I75:J75"/>
    <mergeCell ref="I77:J77"/>
    <mergeCell ref="B6:K6"/>
    <mergeCell ref="B7:K7"/>
    <mergeCell ref="B9:K9"/>
    <mergeCell ref="B14:B15"/>
    <mergeCell ref="C14:C15"/>
    <mergeCell ref="D14:D15"/>
    <mergeCell ref="E14:E15"/>
    <mergeCell ref="F14:F15"/>
    <mergeCell ref="G14:G15"/>
    <mergeCell ref="H14:K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D24B-FFE1-47EF-B1CB-23BD5FD28553}">
  <dimension ref="A1:L154"/>
  <sheetViews>
    <sheetView topLeftCell="A17" workbookViewId="0">
      <selection activeCell="I20" sqref="I20:J27"/>
    </sheetView>
  </sheetViews>
  <sheetFormatPr defaultColWidth="9.140625" defaultRowHeight="14.25"/>
  <cols>
    <col min="1" max="1" width="90.5703125" style="21" customWidth="1"/>
    <col min="2" max="2" width="11.7109375" style="21" customWidth="1"/>
    <col min="3" max="3" width="25" style="21" customWidth="1"/>
    <col min="4" max="4" width="10.42578125" style="21" customWidth="1"/>
    <col min="5" max="5" width="11.85546875" style="21" customWidth="1"/>
    <col min="6" max="6" width="18.140625" style="21" customWidth="1"/>
    <col min="7" max="7" width="13.7109375" style="21" customWidth="1"/>
    <col min="8" max="8" width="13.42578125" style="21" customWidth="1"/>
    <col min="9" max="9" width="17.5703125" style="21" customWidth="1"/>
    <col min="10" max="10" width="15.5703125" style="21" customWidth="1"/>
    <col min="11" max="11" width="10.42578125" style="21" bestFit="1" customWidth="1"/>
    <col min="12" max="16384" width="9.140625" style="21"/>
  </cols>
  <sheetData>
    <row r="1" spans="1:10">
      <c r="A1" s="412"/>
      <c r="B1" s="412"/>
      <c r="C1" s="412"/>
      <c r="D1" s="412"/>
      <c r="E1" s="412"/>
      <c r="F1" s="412"/>
      <c r="G1" s="412"/>
      <c r="H1" s="412"/>
      <c r="I1" s="412"/>
      <c r="J1" s="412"/>
    </row>
    <row r="2" spans="1:10" ht="35.25">
      <c r="A2" s="739" t="s">
        <v>5</v>
      </c>
      <c r="B2" s="739"/>
      <c r="C2" s="739"/>
      <c r="D2" s="739"/>
      <c r="E2" s="739"/>
      <c r="F2" s="739"/>
      <c r="G2" s="739"/>
      <c r="H2" s="739"/>
      <c r="I2" s="739"/>
      <c r="J2" s="739"/>
    </row>
    <row r="3" spans="1:10" ht="23.25">
      <c r="A3" s="740"/>
      <c r="B3" s="740"/>
      <c r="C3" s="740"/>
      <c r="D3" s="740"/>
      <c r="E3" s="740"/>
      <c r="F3" s="740"/>
      <c r="G3" s="740"/>
      <c r="H3" s="740"/>
      <c r="I3" s="740"/>
      <c r="J3" s="740"/>
    </row>
    <row r="4" spans="1:10" ht="16.149999999999999" customHeight="1">
      <c r="A4" s="413"/>
      <c r="B4" s="413"/>
      <c r="C4" s="413"/>
      <c r="D4" s="413"/>
      <c r="E4" s="413"/>
      <c r="F4" s="413"/>
      <c r="G4" s="413"/>
      <c r="H4" s="413"/>
      <c r="I4" s="413"/>
      <c r="J4" s="413"/>
    </row>
    <row r="5" spans="1:10" ht="20.25">
      <c r="A5" s="741"/>
      <c r="B5" s="741"/>
      <c r="C5" s="741"/>
      <c r="D5" s="741"/>
      <c r="E5" s="741"/>
      <c r="F5" s="741"/>
      <c r="G5" s="741"/>
      <c r="H5" s="741"/>
      <c r="I5" s="741"/>
      <c r="J5" s="741"/>
    </row>
    <row r="6" spans="1:10">
      <c r="A6" s="414"/>
      <c r="B6" s="414"/>
      <c r="C6" s="414"/>
      <c r="D6" s="414"/>
      <c r="E6" s="414"/>
      <c r="F6" s="414"/>
      <c r="G6" s="414"/>
      <c r="H6" s="414"/>
      <c r="I6" s="414"/>
      <c r="J6" s="414"/>
    </row>
    <row r="7" spans="1:10">
      <c r="A7" s="414"/>
      <c r="B7" s="414"/>
      <c r="C7" s="414"/>
      <c r="D7" s="414"/>
      <c r="E7" s="414"/>
      <c r="F7" s="414"/>
      <c r="G7" s="414"/>
      <c r="H7" s="414"/>
      <c r="I7" s="414"/>
      <c r="J7" s="414"/>
    </row>
    <row r="8" spans="1:10">
      <c r="A8" s="414"/>
      <c r="B8" s="414"/>
      <c r="C8" s="414"/>
      <c r="D8" s="414"/>
      <c r="E8" s="414"/>
      <c r="F8" s="414"/>
      <c r="G8" s="414"/>
      <c r="H8" s="414"/>
      <c r="I8" s="414"/>
      <c r="J8" s="414"/>
    </row>
    <row r="9" spans="1:10">
      <c r="A9" s="412"/>
      <c r="B9" s="412"/>
      <c r="C9" s="412"/>
      <c r="D9" s="412"/>
      <c r="E9" s="412"/>
      <c r="F9" s="412"/>
      <c r="G9" s="412"/>
      <c r="H9" s="412"/>
      <c r="I9" s="412"/>
      <c r="J9" s="412"/>
    </row>
    <row r="10" spans="1:10">
      <c r="A10" s="412"/>
      <c r="B10" s="412"/>
      <c r="C10" s="412"/>
      <c r="D10" s="412"/>
      <c r="E10" s="412"/>
      <c r="F10" s="412"/>
      <c r="G10" s="412"/>
      <c r="H10" s="412"/>
      <c r="I10" s="412"/>
      <c r="J10" s="412"/>
    </row>
    <row r="11" spans="1:10" ht="16.899999999999999" customHeight="1">
      <c r="A11" s="412"/>
      <c r="B11" s="412"/>
      <c r="C11" s="412"/>
      <c r="D11" s="412"/>
      <c r="E11" s="412"/>
      <c r="F11" s="412"/>
      <c r="G11" s="412"/>
      <c r="H11" s="412"/>
      <c r="I11" s="412"/>
      <c r="J11" s="412"/>
    </row>
    <row r="12" spans="1:10">
      <c r="A12" s="412"/>
      <c r="B12" s="412"/>
      <c r="C12" s="412"/>
      <c r="D12" s="412"/>
      <c r="E12" s="412"/>
      <c r="F12" s="412"/>
      <c r="G12" s="412"/>
      <c r="H12" s="412"/>
      <c r="I12" s="412"/>
      <c r="J12" s="412"/>
    </row>
    <row r="13" spans="1:10" ht="14.45" customHeight="1">
      <c r="A13" s="412"/>
      <c r="B13" s="412"/>
      <c r="C13" s="412"/>
      <c r="D13" s="412"/>
      <c r="E13" s="412"/>
      <c r="F13" s="412"/>
      <c r="G13" s="412"/>
      <c r="H13" s="412"/>
      <c r="I13" s="412"/>
      <c r="J13" s="412"/>
    </row>
    <row r="14" spans="1:10">
      <c r="A14" s="412"/>
      <c r="B14" s="412"/>
      <c r="C14" s="412"/>
      <c r="D14" s="412"/>
      <c r="E14" s="412"/>
      <c r="F14" s="412"/>
      <c r="G14" s="742"/>
      <c r="H14" s="742"/>
      <c r="I14" s="742"/>
      <c r="J14" s="742"/>
    </row>
    <row r="15" spans="1:10">
      <c r="A15" s="412"/>
      <c r="B15" s="412"/>
      <c r="C15" s="412"/>
      <c r="D15" s="412"/>
      <c r="E15" s="412"/>
      <c r="F15" s="415"/>
      <c r="G15" s="747"/>
      <c r="H15" s="747"/>
      <c r="I15" s="747"/>
      <c r="J15" s="747"/>
    </row>
    <row r="16" spans="1:10" ht="15" thickBot="1">
      <c r="A16" s="412"/>
      <c r="B16" s="412"/>
      <c r="C16" s="412"/>
      <c r="D16" s="412"/>
      <c r="E16" s="412"/>
      <c r="F16" s="412"/>
      <c r="G16" s="412"/>
      <c r="H16" s="412"/>
      <c r="I16" s="412"/>
      <c r="J16" s="412"/>
    </row>
    <row r="17" spans="1:10" ht="34.15" customHeight="1">
      <c r="A17" s="743" t="s">
        <v>267</v>
      </c>
      <c r="B17" s="745" t="s">
        <v>44</v>
      </c>
      <c r="C17" s="748" t="s">
        <v>45</v>
      </c>
      <c r="D17" s="750" t="s">
        <v>197</v>
      </c>
      <c r="E17" s="748" t="s">
        <v>268</v>
      </c>
      <c r="F17" s="752" t="s">
        <v>50</v>
      </c>
      <c r="G17" s="754" t="s">
        <v>480</v>
      </c>
      <c r="H17" s="755"/>
      <c r="I17" s="755"/>
      <c r="J17" s="756"/>
    </row>
    <row r="18" spans="1:10" s="24" customFormat="1" ht="71.25">
      <c r="A18" s="744"/>
      <c r="B18" s="746"/>
      <c r="C18" s="749"/>
      <c r="D18" s="751"/>
      <c r="E18" s="749"/>
      <c r="F18" s="753"/>
      <c r="G18" s="416" t="s">
        <v>271</v>
      </c>
      <c r="H18" s="417" t="s">
        <v>272</v>
      </c>
      <c r="I18" s="417"/>
      <c r="J18" s="418"/>
    </row>
    <row r="19" spans="1:10" ht="15">
      <c r="A19" s="419" t="s">
        <v>481</v>
      </c>
      <c r="B19" s="420"/>
      <c r="C19" s="420"/>
      <c r="D19" s="420"/>
      <c r="E19" s="420"/>
      <c r="F19" s="420"/>
      <c r="G19" s="420"/>
      <c r="H19" s="420"/>
      <c r="I19" s="420"/>
      <c r="J19" s="420"/>
    </row>
    <row r="20" spans="1:10" s="24" customFormat="1" ht="15">
      <c r="A20" s="458" t="s">
        <v>482</v>
      </c>
      <c r="B20" s="459" t="s">
        <v>53</v>
      </c>
      <c r="C20" s="460" t="s">
        <v>20</v>
      </c>
      <c r="D20" s="461">
        <v>998</v>
      </c>
      <c r="E20" s="462" t="s">
        <v>381</v>
      </c>
      <c r="F20" s="523">
        <v>18596.100001487051</v>
      </c>
      <c r="G20" s="463">
        <v>131</v>
      </c>
      <c r="H20" s="463">
        <v>5.5</v>
      </c>
      <c r="I20" s="524"/>
      <c r="J20" s="525"/>
    </row>
    <row r="21" spans="1:10" ht="15">
      <c r="A21" s="458" t="s">
        <v>482</v>
      </c>
      <c r="B21" s="459" t="s">
        <v>53</v>
      </c>
      <c r="C21" s="464" t="s">
        <v>6</v>
      </c>
      <c r="D21" s="465">
        <v>998</v>
      </c>
      <c r="E21" s="459" t="s">
        <v>381</v>
      </c>
      <c r="F21" s="523">
        <v>19677.520000231929</v>
      </c>
      <c r="G21" s="463">
        <v>132</v>
      </c>
      <c r="H21" s="463">
        <v>5.5</v>
      </c>
      <c r="I21" s="524"/>
      <c r="J21" s="525"/>
    </row>
    <row r="22" spans="1:10" ht="15">
      <c r="A22" s="458" t="s">
        <v>483</v>
      </c>
      <c r="B22" s="459" t="s">
        <v>53</v>
      </c>
      <c r="C22" s="464" t="s">
        <v>6</v>
      </c>
      <c r="D22" s="465">
        <v>998</v>
      </c>
      <c r="E22" s="459" t="s">
        <v>381</v>
      </c>
      <c r="F22" s="523">
        <v>21208.200000216464</v>
      </c>
      <c r="G22" s="463">
        <v>136</v>
      </c>
      <c r="H22" s="463">
        <v>5.5</v>
      </c>
      <c r="I22" s="524"/>
      <c r="J22" s="525"/>
    </row>
    <row r="23" spans="1:10" ht="15">
      <c r="A23" s="466" t="s">
        <v>484</v>
      </c>
      <c r="B23" s="459" t="s">
        <v>53</v>
      </c>
      <c r="C23" s="464" t="s">
        <v>7</v>
      </c>
      <c r="D23" s="465">
        <v>998</v>
      </c>
      <c r="E23" s="459" t="s">
        <v>381</v>
      </c>
      <c r="F23" s="523">
        <v>20577.520003702703</v>
      </c>
      <c r="G23" s="463">
        <v>132</v>
      </c>
      <c r="H23" s="463">
        <v>5.5</v>
      </c>
      <c r="I23" s="524"/>
      <c r="J23" s="525"/>
    </row>
    <row r="24" spans="1:10" ht="15">
      <c r="A24" s="435" t="s">
        <v>483</v>
      </c>
      <c r="B24" s="459" t="s">
        <v>53</v>
      </c>
      <c r="C24" s="467" t="s">
        <v>7</v>
      </c>
      <c r="D24" s="465">
        <v>998</v>
      </c>
      <c r="E24" s="459" t="s">
        <v>381</v>
      </c>
      <c r="F24" s="523">
        <v>22108.20000400452</v>
      </c>
      <c r="G24" s="463">
        <v>136</v>
      </c>
      <c r="H24" s="463">
        <v>5.5</v>
      </c>
      <c r="I24" s="524"/>
      <c r="J24" s="525"/>
    </row>
    <row r="25" spans="1:10" ht="15">
      <c r="A25" s="466" t="s">
        <v>482</v>
      </c>
      <c r="B25" s="459" t="s">
        <v>53</v>
      </c>
      <c r="C25" s="464" t="s">
        <v>8</v>
      </c>
      <c r="D25" s="465">
        <v>998</v>
      </c>
      <c r="E25" s="459" t="s">
        <v>381</v>
      </c>
      <c r="F25" s="523">
        <v>22503.200004021543</v>
      </c>
      <c r="G25" s="463">
        <v>136</v>
      </c>
      <c r="H25" s="463">
        <v>5.6</v>
      </c>
      <c r="I25" s="524"/>
      <c r="J25" s="525"/>
    </row>
    <row r="26" spans="1:10" ht="15">
      <c r="A26" s="466" t="s">
        <v>1022</v>
      </c>
      <c r="B26" s="459" t="s">
        <v>53</v>
      </c>
      <c r="C26" s="464" t="s">
        <v>8</v>
      </c>
      <c r="D26" s="468">
        <v>1.5980000000000001</v>
      </c>
      <c r="E26" s="459" t="s">
        <v>486</v>
      </c>
      <c r="F26" s="523">
        <v>25564.500004573983</v>
      </c>
      <c r="G26" s="463">
        <v>151</v>
      </c>
      <c r="H26" s="463">
        <v>5.6</v>
      </c>
      <c r="I26" s="526"/>
      <c r="J26" s="525"/>
    </row>
    <row r="27" spans="1:10" ht="15">
      <c r="A27" s="466" t="s">
        <v>485</v>
      </c>
      <c r="B27" s="465" t="s">
        <v>53</v>
      </c>
      <c r="C27" s="464" t="s">
        <v>9</v>
      </c>
      <c r="D27" s="469">
        <v>1.5980000000000001</v>
      </c>
      <c r="E27" s="459" t="s">
        <v>486</v>
      </c>
      <c r="F27" s="523">
        <v>28631.812876524498</v>
      </c>
      <c r="G27" s="463">
        <v>168</v>
      </c>
      <c r="H27" s="470">
        <v>7</v>
      </c>
      <c r="I27" s="527"/>
      <c r="J27" s="525"/>
    </row>
    <row r="28" spans="1:10" ht="15">
      <c r="A28" s="471"/>
      <c r="B28" s="472"/>
      <c r="C28" s="472"/>
      <c r="D28" s="472"/>
      <c r="E28" s="472"/>
      <c r="F28" s="472"/>
      <c r="G28" s="472"/>
      <c r="H28" s="472"/>
      <c r="I28" s="472"/>
      <c r="J28" s="472"/>
    </row>
    <row r="29" spans="1:10" ht="15">
      <c r="A29" s="421"/>
      <c r="B29" s="421"/>
      <c r="C29" s="421"/>
      <c r="D29" s="421"/>
      <c r="E29" s="421"/>
      <c r="F29" s="421"/>
      <c r="G29" s="421"/>
      <c r="H29" s="421"/>
      <c r="I29" s="421"/>
      <c r="J29" s="421"/>
    </row>
    <row r="30" spans="1:10" ht="20.25">
      <c r="A30" s="735" t="s">
        <v>56</v>
      </c>
      <c r="B30" s="735"/>
      <c r="C30" s="735"/>
      <c r="D30" s="735"/>
      <c r="E30" s="735"/>
      <c r="F30" s="735"/>
      <c r="G30" s="735"/>
      <c r="H30" s="735"/>
      <c r="I30" s="735"/>
      <c r="J30" s="735"/>
    </row>
    <row r="31" spans="1:10" ht="15">
      <c r="A31" s="421"/>
      <c r="B31" s="421"/>
      <c r="C31" s="421"/>
      <c r="D31" s="421"/>
      <c r="E31" s="421"/>
      <c r="F31" s="421"/>
      <c r="G31" s="421"/>
      <c r="H31" s="421"/>
      <c r="I31" s="421"/>
      <c r="J31" s="421"/>
    </row>
    <row r="32" spans="1:10" ht="20.25">
      <c r="A32" s="736" t="s">
        <v>20</v>
      </c>
      <c r="B32" s="736"/>
      <c r="C32" s="736"/>
      <c r="D32" s="736"/>
      <c r="E32" s="736"/>
      <c r="F32" s="736"/>
      <c r="G32" s="736"/>
      <c r="H32" s="736"/>
      <c r="I32" s="736"/>
      <c r="J32" s="736"/>
    </row>
    <row r="33" spans="1:10" ht="15">
      <c r="A33" s="422" t="s">
        <v>57</v>
      </c>
      <c r="B33" s="423"/>
      <c r="C33" s="423"/>
      <c r="D33" s="423"/>
      <c r="E33" s="424"/>
      <c r="F33" s="422" t="s">
        <v>69</v>
      </c>
      <c r="G33" s="425"/>
      <c r="H33" s="422"/>
      <c r="I33" s="422"/>
      <c r="J33" s="422"/>
    </row>
    <row r="34" spans="1:10">
      <c r="A34" s="426" t="s">
        <v>59</v>
      </c>
      <c r="B34" s="414"/>
      <c r="C34" s="414"/>
      <c r="D34" s="414"/>
      <c r="E34" s="412"/>
      <c r="F34" s="426" t="s">
        <v>488</v>
      </c>
      <c r="G34" s="412"/>
      <c r="H34" s="426"/>
      <c r="I34" s="426"/>
      <c r="J34" s="426"/>
    </row>
    <row r="35" spans="1:10">
      <c r="A35" s="426" t="s">
        <v>275</v>
      </c>
      <c r="B35" s="414"/>
      <c r="C35" s="414"/>
      <c r="D35" s="414"/>
      <c r="E35" s="412"/>
      <c r="F35" s="426" t="s">
        <v>209</v>
      </c>
      <c r="G35" s="412"/>
      <c r="H35" s="426"/>
      <c r="I35" s="426"/>
      <c r="J35" s="426"/>
    </row>
    <row r="36" spans="1:10">
      <c r="A36" s="426" t="s">
        <v>63</v>
      </c>
      <c r="B36" s="414"/>
      <c r="C36" s="414"/>
      <c r="D36" s="414"/>
      <c r="E36" s="412"/>
      <c r="F36" s="414" t="s">
        <v>79</v>
      </c>
      <c r="G36" s="412"/>
      <c r="H36" s="426"/>
      <c r="I36" s="426"/>
      <c r="J36" s="426"/>
    </row>
    <row r="37" spans="1:10">
      <c r="A37" s="414" t="s">
        <v>886</v>
      </c>
      <c r="B37" s="414"/>
      <c r="C37" s="414"/>
      <c r="D37" s="414"/>
      <c r="E37" s="412"/>
      <c r="F37" s="426" t="s">
        <v>489</v>
      </c>
      <c r="G37" s="412"/>
      <c r="H37" s="414"/>
      <c r="I37" s="414"/>
      <c r="J37" s="414"/>
    </row>
    <row r="38" spans="1:10">
      <c r="A38" s="414" t="s">
        <v>67</v>
      </c>
      <c r="B38" s="414"/>
      <c r="C38" s="414"/>
      <c r="D38" s="414"/>
      <c r="E38" s="412"/>
      <c r="F38" s="426" t="s">
        <v>212</v>
      </c>
      <c r="G38" s="412"/>
      <c r="H38" s="426"/>
      <c r="I38" s="426"/>
      <c r="J38" s="426"/>
    </row>
    <row r="39" spans="1:10">
      <c r="A39" s="414" t="s">
        <v>68</v>
      </c>
      <c r="B39" s="414"/>
      <c r="C39" s="414"/>
      <c r="D39" s="414"/>
      <c r="E39" s="412"/>
      <c r="F39" s="426" t="s">
        <v>95</v>
      </c>
      <c r="G39" s="412"/>
      <c r="H39" s="426"/>
      <c r="I39" s="426"/>
      <c r="J39" s="426"/>
    </row>
    <row r="40" spans="1:10">
      <c r="A40" s="414" t="s">
        <v>70</v>
      </c>
      <c r="B40" s="414"/>
      <c r="C40" s="414"/>
      <c r="D40" s="414"/>
      <c r="E40" s="412"/>
      <c r="F40" s="426" t="s">
        <v>97</v>
      </c>
      <c r="G40" s="412"/>
      <c r="H40" s="426"/>
      <c r="I40" s="426"/>
      <c r="J40" s="426"/>
    </row>
    <row r="41" spans="1:10">
      <c r="A41" s="414" t="s">
        <v>74</v>
      </c>
      <c r="B41" s="414"/>
      <c r="C41" s="414"/>
      <c r="D41" s="414"/>
      <c r="E41" s="412"/>
      <c r="F41" s="426"/>
      <c r="G41" s="412"/>
      <c r="H41" s="426"/>
      <c r="I41" s="426"/>
      <c r="J41" s="426"/>
    </row>
    <row r="42" spans="1:10">
      <c r="A42" s="412" t="s">
        <v>72</v>
      </c>
      <c r="B42" s="414"/>
      <c r="C42" s="414"/>
      <c r="D42" s="414"/>
      <c r="E42" s="412"/>
      <c r="F42" s="426"/>
      <c r="G42" s="412"/>
      <c r="H42" s="426"/>
      <c r="I42" s="426"/>
      <c r="J42" s="426"/>
    </row>
    <row r="43" spans="1:10">
      <c r="A43" s="426" t="s">
        <v>76</v>
      </c>
      <c r="B43" s="414"/>
      <c r="C43" s="414"/>
      <c r="D43" s="414"/>
      <c r="E43" s="412"/>
      <c r="F43" s="426"/>
      <c r="G43" s="412"/>
      <c r="H43" s="426"/>
      <c r="I43" s="426"/>
      <c r="J43" s="426"/>
    </row>
    <row r="44" spans="1:10">
      <c r="A44" s="426" t="s">
        <v>78</v>
      </c>
      <c r="B44" s="427"/>
      <c r="C44" s="427"/>
      <c r="D44" s="414"/>
      <c r="E44" s="412"/>
      <c r="F44" s="426"/>
      <c r="G44" s="412"/>
      <c r="H44" s="426"/>
      <c r="I44" s="426"/>
      <c r="J44" s="426"/>
    </row>
    <row r="45" spans="1:10">
      <c r="A45" s="426" t="s">
        <v>84</v>
      </c>
      <c r="B45" s="427"/>
      <c r="C45" s="427"/>
      <c r="D45" s="414"/>
      <c r="E45" s="412"/>
      <c r="F45" s="426"/>
      <c r="G45" s="412"/>
      <c r="H45" s="426"/>
      <c r="I45" s="426"/>
      <c r="J45" s="426"/>
    </row>
    <row r="46" spans="1:10">
      <c r="A46" s="428" t="s">
        <v>304</v>
      </c>
      <c r="B46" s="427"/>
      <c r="C46" s="427"/>
      <c r="D46" s="414"/>
      <c r="E46" s="412"/>
      <c r="F46" s="426"/>
      <c r="G46" s="412"/>
      <c r="H46" s="426"/>
      <c r="I46" s="426"/>
      <c r="J46" s="426"/>
    </row>
    <row r="47" spans="1:10">
      <c r="A47" s="426" t="s">
        <v>86</v>
      </c>
      <c r="B47" s="427"/>
      <c r="C47" s="427"/>
      <c r="D47" s="414"/>
      <c r="E47" s="412"/>
      <c r="F47" s="426"/>
      <c r="G47" s="412"/>
      <c r="H47" s="426"/>
      <c r="I47" s="426"/>
      <c r="J47" s="426"/>
    </row>
    <row r="48" spans="1:10">
      <c r="A48" s="426" t="s">
        <v>88</v>
      </c>
      <c r="B48" s="427"/>
      <c r="C48" s="427"/>
      <c r="D48" s="414"/>
      <c r="E48" s="412"/>
      <c r="F48" s="426"/>
      <c r="G48" s="412"/>
      <c r="H48" s="426"/>
      <c r="I48" s="426"/>
      <c r="J48" s="426"/>
    </row>
    <row r="49" spans="1:10">
      <c r="A49" s="414" t="s">
        <v>90</v>
      </c>
      <c r="B49" s="427"/>
      <c r="C49" s="427"/>
      <c r="D49" s="414"/>
      <c r="E49" s="412"/>
      <c r="F49" s="426"/>
      <c r="G49" s="412"/>
      <c r="H49" s="426"/>
      <c r="I49" s="426"/>
      <c r="J49" s="426"/>
    </row>
    <row r="50" spans="1:10">
      <c r="A50" s="414" t="s">
        <v>490</v>
      </c>
      <c r="B50" s="427"/>
      <c r="C50" s="427"/>
      <c r="D50" s="414"/>
      <c r="E50" s="412"/>
      <c r="F50" s="426"/>
      <c r="G50" s="412"/>
      <c r="H50" s="426"/>
      <c r="I50" s="426"/>
      <c r="J50" s="426"/>
    </row>
    <row r="51" spans="1:10">
      <c r="A51" s="414" t="s">
        <v>491</v>
      </c>
      <c r="B51" s="427"/>
      <c r="C51" s="427"/>
      <c r="D51" s="414"/>
      <c r="E51" s="412"/>
      <c r="F51" s="426"/>
      <c r="G51" s="412"/>
      <c r="H51" s="426"/>
      <c r="I51" s="426"/>
      <c r="J51" s="426"/>
    </row>
    <row r="52" spans="1:10" ht="15">
      <c r="A52" s="422" t="s">
        <v>58</v>
      </c>
      <c r="B52" s="429"/>
      <c r="C52" s="429"/>
      <c r="D52" s="423"/>
      <c r="E52" s="424"/>
      <c r="F52" s="422" t="s">
        <v>105</v>
      </c>
      <c r="G52" s="425"/>
      <c r="H52" s="422"/>
      <c r="I52" s="422"/>
      <c r="J52" s="422"/>
    </row>
    <row r="53" spans="1:10">
      <c r="A53" s="426" t="s">
        <v>492</v>
      </c>
      <c r="B53" s="427"/>
      <c r="C53" s="427"/>
      <c r="D53" s="414"/>
      <c r="E53" s="412"/>
      <c r="F53" s="426" t="s">
        <v>107</v>
      </c>
      <c r="G53" s="412"/>
      <c r="H53" s="426"/>
      <c r="I53" s="426"/>
      <c r="J53" s="426"/>
    </row>
    <row r="54" spans="1:10">
      <c r="A54" s="414" t="s">
        <v>118</v>
      </c>
      <c r="B54" s="414"/>
      <c r="C54" s="414"/>
      <c r="D54" s="414"/>
      <c r="E54" s="412"/>
      <c r="F54" s="426" t="s">
        <v>493</v>
      </c>
      <c r="G54" s="412"/>
      <c r="H54" s="426"/>
      <c r="I54" s="426"/>
      <c r="J54" s="426"/>
    </row>
    <row r="55" spans="1:10">
      <c r="A55" s="414" t="s">
        <v>124</v>
      </c>
      <c r="B55" s="414"/>
      <c r="C55" s="414"/>
      <c r="D55" s="414"/>
      <c r="E55" s="412"/>
      <c r="F55" s="414" t="s">
        <v>109</v>
      </c>
      <c r="G55" s="412"/>
      <c r="H55" s="414"/>
      <c r="I55" s="414"/>
      <c r="J55" s="414"/>
    </row>
    <row r="56" spans="1:10">
      <c r="A56" s="426" t="s">
        <v>128</v>
      </c>
      <c r="B56" s="414"/>
      <c r="C56" s="414"/>
      <c r="D56" s="414"/>
      <c r="E56" s="412"/>
      <c r="F56" s="426" t="s">
        <v>113</v>
      </c>
      <c r="G56" s="412"/>
      <c r="H56" s="426"/>
      <c r="I56" s="426"/>
      <c r="J56" s="426"/>
    </row>
    <row r="57" spans="1:10">
      <c r="A57" s="426" t="s">
        <v>494</v>
      </c>
      <c r="B57" s="414"/>
      <c r="C57" s="414"/>
      <c r="D57" s="414"/>
      <c r="E57" s="412"/>
      <c r="F57" s="426" t="s">
        <v>115</v>
      </c>
      <c r="G57" s="412"/>
      <c r="H57" s="426"/>
      <c r="I57" s="426"/>
      <c r="J57" s="426"/>
    </row>
    <row r="58" spans="1:10">
      <c r="A58" s="426" t="s">
        <v>215</v>
      </c>
      <c r="B58" s="414"/>
      <c r="C58" s="414"/>
      <c r="D58" s="414"/>
      <c r="E58" s="412"/>
      <c r="F58" s="426" t="s">
        <v>326</v>
      </c>
      <c r="G58" s="412"/>
      <c r="H58" s="426"/>
      <c r="I58" s="426"/>
      <c r="J58" s="426"/>
    </row>
    <row r="59" spans="1:10">
      <c r="A59" s="426" t="s">
        <v>216</v>
      </c>
      <c r="B59" s="414"/>
      <c r="C59" s="414"/>
      <c r="D59" s="414"/>
      <c r="E59" s="412"/>
      <c r="F59" s="414" t="s">
        <v>121</v>
      </c>
      <c r="G59" s="412"/>
      <c r="H59" s="414"/>
      <c r="I59" s="412"/>
      <c r="J59" s="412"/>
    </row>
    <row r="60" spans="1:10">
      <c r="A60" s="414" t="s">
        <v>134</v>
      </c>
      <c r="B60" s="414"/>
      <c r="C60" s="414"/>
      <c r="D60" s="414"/>
      <c r="E60" s="412"/>
      <c r="F60" s="426" t="s">
        <v>495</v>
      </c>
      <c r="G60" s="412"/>
      <c r="H60" s="426"/>
      <c r="I60" s="414"/>
      <c r="J60" s="414"/>
    </row>
    <row r="61" spans="1:10">
      <c r="A61" s="414" t="s">
        <v>496</v>
      </c>
      <c r="B61" s="414"/>
      <c r="C61" s="414"/>
      <c r="D61" s="414"/>
      <c r="E61" s="412"/>
      <c r="F61" s="414" t="s">
        <v>125</v>
      </c>
      <c r="G61" s="412"/>
      <c r="H61" s="414"/>
      <c r="I61" s="426"/>
      <c r="J61" s="426"/>
    </row>
    <row r="62" spans="1:10">
      <c r="A62" s="414" t="s">
        <v>136</v>
      </c>
      <c r="B62" s="414"/>
      <c r="C62" s="414"/>
      <c r="D62" s="414"/>
      <c r="E62" s="412"/>
      <c r="F62" s="426" t="s">
        <v>127</v>
      </c>
      <c r="G62" s="412"/>
      <c r="H62" s="426"/>
      <c r="I62" s="414"/>
      <c r="J62" s="414"/>
    </row>
    <row r="63" spans="1:10">
      <c r="A63" s="414" t="s">
        <v>137</v>
      </c>
      <c r="B63" s="414"/>
      <c r="C63" s="414"/>
      <c r="D63" s="414"/>
      <c r="E63" s="412"/>
      <c r="F63" s="426" t="s">
        <v>497</v>
      </c>
      <c r="G63" s="412"/>
      <c r="H63" s="426"/>
      <c r="I63" s="426"/>
      <c r="J63" s="426"/>
    </row>
    <row r="64" spans="1:10">
      <c r="A64" s="414" t="s">
        <v>320</v>
      </c>
      <c r="B64" s="427"/>
      <c r="C64" s="427"/>
      <c r="D64" s="414"/>
      <c r="E64" s="412"/>
      <c r="F64" s="426" t="s">
        <v>221</v>
      </c>
      <c r="G64" s="412"/>
      <c r="H64" s="426"/>
      <c r="I64" s="426"/>
      <c r="J64" s="426"/>
    </row>
    <row r="65" spans="1:10">
      <c r="A65" s="414" t="s">
        <v>220</v>
      </c>
      <c r="B65" s="414"/>
      <c r="C65" s="414"/>
      <c r="D65" s="414"/>
      <c r="E65" s="412"/>
      <c r="F65" s="426" t="s">
        <v>498</v>
      </c>
      <c r="G65" s="412"/>
      <c r="H65" s="426"/>
      <c r="I65" s="426"/>
      <c r="J65" s="426"/>
    </row>
    <row r="66" spans="1:10">
      <c r="A66" s="414" t="s">
        <v>222</v>
      </c>
      <c r="B66" s="414"/>
      <c r="C66" s="414"/>
      <c r="D66" s="414"/>
      <c r="E66" s="412"/>
      <c r="F66" s="426"/>
      <c r="G66" s="412"/>
      <c r="H66" s="426"/>
      <c r="I66" s="426"/>
      <c r="J66" s="426"/>
    </row>
    <row r="67" spans="1:10">
      <c r="A67" s="414" t="s">
        <v>64</v>
      </c>
      <c r="B67" s="414"/>
      <c r="C67" s="414"/>
      <c r="D67" s="414"/>
      <c r="E67" s="412"/>
      <c r="F67" s="426"/>
      <c r="G67" s="412"/>
      <c r="H67" s="426"/>
      <c r="I67" s="426"/>
      <c r="J67" s="426"/>
    </row>
    <row r="68" spans="1:10">
      <c r="A68" s="414" t="s">
        <v>66</v>
      </c>
      <c r="B68" s="414"/>
      <c r="C68" s="414"/>
      <c r="D68" s="414"/>
      <c r="E68" s="412"/>
      <c r="F68" s="426"/>
      <c r="G68" s="412"/>
      <c r="H68" s="426"/>
      <c r="I68" s="426"/>
      <c r="J68" s="426"/>
    </row>
    <row r="69" spans="1:10">
      <c r="A69" s="414" t="s">
        <v>339</v>
      </c>
      <c r="B69" s="414"/>
      <c r="C69" s="414"/>
      <c r="D69" s="414"/>
      <c r="E69" s="412"/>
      <c r="F69" s="426"/>
      <c r="G69" s="412"/>
      <c r="H69" s="426"/>
      <c r="I69" s="426"/>
      <c r="J69" s="426"/>
    </row>
    <row r="70" spans="1:10">
      <c r="A70" s="414"/>
      <c r="B70" s="414"/>
      <c r="C70" s="414"/>
      <c r="D70" s="414"/>
      <c r="E70" s="412"/>
      <c r="F70" s="412"/>
      <c r="G70" s="412"/>
      <c r="H70" s="426"/>
      <c r="I70" s="426"/>
      <c r="J70" s="426"/>
    </row>
    <row r="71" spans="1:10" ht="20.25">
      <c r="A71" s="737" t="s">
        <v>1023</v>
      </c>
      <c r="B71" s="737"/>
      <c r="C71" s="737"/>
      <c r="D71" s="737"/>
      <c r="E71" s="737"/>
      <c r="F71" s="737"/>
      <c r="G71" s="737"/>
      <c r="H71" s="737"/>
      <c r="I71" s="737"/>
      <c r="J71" s="737"/>
    </row>
    <row r="72" spans="1:10" ht="13.9" customHeight="1">
      <c r="A72" s="422" t="s">
        <v>69</v>
      </c>
      <c r="B72" s="423"/>
      <c r="C72" s="423"/>
      <c r="D72" s="423"/>
      <c r="E72" s="424"/>
      <c r="F72" s="422" t="s">
        <v>105</v>
      </c>
      <c r="G72" s="425"/>
      <c r="H72" s="422"/>
      <c r="I72" s="422"/>
      <c r="J72" s="422"/>
    </row>
    <row r="73" spans="1:10">
      <c r="A73" s="426" t="s">
        <v>71</v>
      </c>
      <c r="B73" s="414"/>
      <c r="C73" s="414"/>
      <c r="D73" s="414"/>
      <c r="E73" s="412"/>
      <c r="F73" s="426" t="s">
        <v>499</v>
      </c>
      <c r="G73" s="412"/>
      <c r="H73" s="414"/>
      <c r="I73" s="414"/>
      <c r="J73" s="414"/>
    </row>
    <row r="74" spans="1:10" ht="15">
      <c r="A74" s="426" t="s">
        <v>83</v>
      </c>
      <c r="B74" s="430"/>
      <c r="C74" s="430"/>
      <c r="D74" s="424"/>
      <c r="E74" s="424"/>
      <c r="F74" s="426" t="s">
        <v>119</v>
      </c>
      <c r="G74" s="424"/>
      <c r="H74" s="426"/>
      <c r="I74" s="426"/>
      <c r="J74" s="426"/>
    </row>
    <row r="75" spans="1:10" ht="15" customHeight="1">
      <c r="A75" s="426" t="s">
        <v>85</v>
      </c>
      <c r="B75" s="426"/>
      <c r="C75" s="426"/>
      <c r="D75" s="414"/>
      <c r="E75" s="414"/>
      <c r="F75" s="426" t="s">
        <v>500</v>
      </c>
      <c r="G75" s="414"/>
      <c r="H75" s="426"/>
      <c r="I75" s="426"/>
      <c r="J75" s="426"/>
    </row>
    <row r="76" spans="1:10">
      <c r="A76" s="426" t="s">
        <v>89</v>
      </c>
      <c r="B76" s="426"/>
      <c r="C76" s="426"/>
      <c r="D76" s="414"/>
      <c r="E76" s="414"/>
      <c r="F76" s="414"/>
      <c r="G76" s="414"/>
      <c r="H76" s="426"/>
      <c r="I76" s="426"/>
      <c r="J76" s="426"/>
    </row>
    <row r="77" spans="1:10">
      <c r="A77" s="426" t="s">
        <v>93</v>
      </c>
      <c r="B77" s="426"/>
      <c r="C77" s="426"/>
      <c r="D77" s="414"/>
      <c r="E77" s="414"/>
      <c r="F77" s="414"/>
      <c r="G77" s="414"/>
      <c r="H77" s="426"/>
      <c r="I77" s="426"/>
      <c r="J77" s="426"/>
    </row>
    <row r="78" spans="1:10">
      <c r="A78" s="426" t="s">
        <v>501</v>
      </c>
      <c r="B78" s="426"/>
      <c r="C78" s="426"/>
      <c r="D78" s="414"/>
      <c r="E78" s="414"/>
      <c r="F78" s="414"/>
      <c r="G78" s="414"/>
      <c r="H78" s="426"/>
      <c r="I78" s="426"/>
      <c r="J78" s="426"/>
    </row>
    <row r="79" spans="1:10" ht="13.9" customHeight="1">
      <c r="A79" s="426"/>
      <c r="B79" s="426"/>
      <c r="C79" s="426"/>
      <c r="D79" s="414"/>
      <c r="E79" s="414"/>
      <c r="F79" s="414"/>
      <c r="G79" s="414"/>
      <c r="H79" s="426"/>
      <c r="I79" s="426"/>
      <c r="J79" s="426"/>
    </row>
    <row r="80" spans="1:10" ht="15" customHeight="1">
      <c r="A80" s="426"/>
      <c r="B80" s="414"/>
      <c r="C80" s="414"/>
      <c r="D80" s="414"/>
      <c r="E80" s="414"/>
      <c r="F80" s="414"/>
      <c r="G80" s="414"/>
      <c r="H80" s="414"/>
      <c r="I80" s="414"/>
      <c r="J80" s="414"/>
    </row>
    <row r="81" spans="1:12" ht="15" customHeight="1">
      <c r="A81" s="737" t="s">
        <v>1024</v>
      </c>
      <c r="B81" s="737"/>
      <c r="C81" s="737"/>
      <c r="D81" s="737"/>
      <c r="E81" s="737"/>
      <c r="F81" s="737"/>
      <c r="G81" s="737"/>
      <c r="H81" s="737"/>
      <c r="I81" s="737"/>
      <c r="J81" s="737"/>
    </row>
    <row r="82" spans="1:12" ht="15">
      <c r="A82" s="422" t="s">
        <v>57</v>
      </c>
      <c r="B82" s="423"/>
      <c r="C82" s="423"/>
      <c r="D82" s="423"/>
      <c r="E82" s="424"/>
      <c r="F82" s="422" t="s">
        <v>105</v>
      </c>
      <c r="G82" s="425"/>
      <c r="H82" s="422"/>
      <c r="I82" s="422"/>
      <c r="J82" s="422"/>
    </row>
    <row r="83" spans="1:12">
      <c r="A83" s="412" t="s">
        <v>92</v>
      </c>
      <c r="B83" s="414"/>
      <c r="C83" s="414"/>
      <c r="D83" s="414"/>
      <c r="E83" s="412"/>
      <c r="F83" s="412" t="s">
        <v>152</v>
      </c>
      <c r="G83" s="412"/>
      <c r="H83" s="412"/>
      <c r="I83" s="412"/>
      <c r="J83" s="412"/>
    </row>
    <row r="84" spans="1:12" ht="15">
      <c r="A84" s="422" t="s">
        <v>58</v>
      </c>
      <c r="B84" s="423"/>
      <c r="C84" s="423"/>
      <c r="D84" s="423"/>
      <c r="E84" s="424"/>
      <c r="F84" s="412" t="s">
        <v>1025</v>
      </c>
      <c r="G84" s="412"/>
      <c r="H84" s="431"/>
      <c r="I84" s="431"/>
      <c r="J84" s="431"/>
    </row>
    <row r="85" spans="1:12">
      <c r="A85" s="412" t="s">
        <v>502</v>
      </c>
      <c r="B85" s="412"/>
      <c r="C85" s="412"/>
      <c r="D85" s="412"/>
      <c r="E85" s="412"/>
      <c r="F85" s="426" t="s">
        <v>1026</v>
      </c>
      <c r="G85" s="412"/>
      <c r="H85" s="412"/>
      <c r="I85" s="412"/>
      <c r="J85" s="412"/>
    </row>
    <row r="86" spans="1:12">
      <c r="A86" s="426" t="s">
        <v>503</v>
      </c>
      <c r="B86" s="414"/>
      <c r="C86" s="414"/>
      <c r="D86" s="414"/>
      <c r="E86" s="414"/>
      <c r="F86" s="414"/>
      <c r="G86" s="414"/>
      <c r="H86" s="414"/>
      <c r="I86" s="414"/>
      <c r="J86" s="414"/>
    </row>
    <row r="87" spans="1:12">
      <c r="A87" s="426"/>
      <c r="B87" s="414"/>
      <c r="C87" s="414"/>
      <c r="D87" s="414"/>
      <c r="E87" s="414"/>
      <c r="F87" s="414"/>
      <c r="G87" s="414"/>
      <c r="H87" s="414"/>
      <c r="I87" s="414"/>
      <c r="J87" s="414"/>
    </row>
    <row r="88" spans="1:12" ht="18" customHeight="1">
      <c r="A88" s="738" t="s">
        <v>1027</v>
      </c>
      <c r="B88" s="738"/>
      <c r="C88" s="738"/>
      <c r="D88" s="738"/>
      <c r="E88" s="738"/>
      <c r="F88" s="738"/>
      <c r="G88" s="738"/>
      <c r="H88" s="738"/>
      <c r="I88" s="738"/>
      <c r="J88" s="738"/>
    </row>
    <row r="89" spans="1:12" ht="15">
      <c r="A89" s="422" t="s">
        <v>58</v>
      </c>
      <c r="B89" s="423"/>
      <c r="C89" s="423"/>
      <c r="D89" s="423"/>
      <c r="E89" s="424"/>
      <c r="F89" s="422" t="s">
        <v>69</v>
      </c>
      <c r="G89" s="425"/>
      <c r="H89" s="422"/>
      <c r="I89" s="422"/>
      <c r="J89" s="422"/>
      <c r="L89" s="33"/>
    </row>
    <row r="90" spans="1:12" ht="19.899999999999999" customHeight="1">
      <c r="A90" s="414" t="s">
        <v>158</v>
      </c>
      <c r="B90" s="432"/>
      <c r="C90" s="432"/>
      <c r="D90" s="432"/>
      <c r="E90" s="412"/>
      <c r="F90" s="412" t="s">
        <v>208</v>
      </c>
      <c r="G90" s="412"/>
      <c r="H90" s="412"/>
      <c r="I90" s="412"/>
      <c r="J90" s="412"/>
    </row>
    <row r="91" spans="1:12" ht="19.899999999999999" customHeight="1">
      <c r="A91" s="414" t="s">
        <v>504</v>
      </c>
      <c r="B91" s="412"/>
      <c r="C91" s="412"/>
      <c r="D91" s="412"/>
      <c r="E91" s="412"/>
      <c r="F91" s="412"/>
      <c r="G91" s="412"/>
      <c r="H91" s="412"/>
      <c r="I91" s="412"/>
      <c r="J91" s="412"/>
    </row>
    <row r="92" spans="1:12" ht="13.9" customHeight="1">
      <c r="A92" s="433" t="s">
        <v>505</v>
      </c>
      <c r="B92" s="412"/>
      <c r="C92" s="412"/>
      <c r="D92" s="412"/>
      <c r="E92" s="412"/>
      <c r="F92" s="422" t="s">
        <v>105</v>
      </c>
      <c r="G92" s="425"/>
      <c r="H92" s="422"/>
      <c r="I92" s="422"/>
      <c r="J92" s="422"/>
    </row>
    <row r="93" spans="1:12" ht="15" customHeight="1">
      <c r="A93" s="412" t="s">
        <v>506</v>
      </c>
      <c r="B93" s="412"/>
      <c r="C93" s="412"/>
      <c r="D93" s="412"/>
      <c r="E93" s="412"/>
      <c r="F93" s="414" t="s">
        <v>507</v>
      </c>
      <c r="G93" s="412"/>
      <c r="H93" s="414"/>
      <c r="I93" s="414"/>
      <c r="J93" s="414"/>
    </row>
    <row r="94" spans="1:12">
      <c r="A94" s="412" t="s">
        <v>232</v>
      </c>
      <c r="B94" s="412"/>
      <c r="C94" s="412"/>
      <c r="D94" s="412"/>
      <c r="E94" s="412"/>
      <c r="F94" s="412" t="s">
        <v>236</v>
      </c>
      <c r="G94" s="412"/>
      <c r="H94" s="412"/>
      <c r="I94" s="412"/>
      <c r="J94" s="412"/>
    </row>
    <row r="95" spans="1:12">
      <c r="A95" s="412" t="s">
        <v>157</v>
      </c>
      <c r="B95" s="412"/>
      <c r="C95" s="412"/>
      <c r="D95" s="412"/>
      <c r="E95" s="412"/>
      <c r="F95" s="426" t="s">
        <v>508</v>
      </c>
      <c r="G95" s="412"/>
      <c r="H95" s="426"/>
      <c r="I95" s="426"/>
      <c r="J95" s="426"/>
    </row>
    <row r="96" spans="1:12">
      <c r="A96" s="412" t="s">
        <v>509</v>
      </c>
      <c r="B96" s="412"/>
      <c r="C96" s="412"/>
      <c r="D96" s="412"/>
      <c r="E96" s="412"/>
      <c r="F96" s="432" t="s">
        <v>510</v>
      </c>
      <c r="G96" s="412"/>
      <c r="H96" s="432"/>
      <c r="I96" s="432"/>
      <c r="J96" s="432"/>
    </row>
    <row r="97" spans="1:10">
      <c r="A97" s="434" t="s">
        <v>511</v>
      </c>
      <c r="B97" s="435"/>
      <c r="C97" s="435"/>
      <c r="D97" s="435"/>
      <c r="E97" s="424"/>
      <c r="F97" s="426" t="s">
        <v>156</v>
      </c>
      <c r="G97" s="412"/>
      <c r="H97" s="426"/>
      <c r="I97" s="426"/>
      <c r="J97" s="426"/>
    </row>
    <row r="98" spans="1:10" ht="15">
      <c r="A98" s="422" t="s">
        <v>69</v>
      </c>
      <c r="B98" s="425"/>
      <c r="C98" s="425"/>
      <c r="D98" s="425"/>
      <c r="E98" s="412"/>
      <c r="F98" s="432" t="s">
        <v>133</v>
      </c>
      <c r="G98" s="412"/>
      <c r="H98" s="432"/>
      <c r="I98" s="432"/>
      <c r="J98" s="432"/>
    </row>
    <row r="99" spans="1:10">
      <c r="A99" s="426" t="s">
        <v>145</v>
      </c>
      <c r="B99" s="412"/>
      <c r="C99" s="412"/>
      <c r="D99" s="412"/>
      <c r="E99" s="412"/>
      <c r="F99" s="412"/>
      <c r="G99" s="412"/>
      <c r="H99" s="412"/>
      <c r="I99" s="412"/>
      <c r="J99" s="412"/>
    </row>
    <row r="100" spans="1:10">
      <c r="A100" s="426"/>
      <c r="B100" s="412"/>
      <c r="C100" s="412"/>
      <c r="D100" s="412"/>
      <c r="E100" s="412"/>
      <c r="F100" s="412"/>
      <c r="G100" s="412"/>
      <c r="H100" s="412"/>
      <c r="I100" s="412"/>
      <c r="J100" s="412"/>
    </row>
    <row r="101" spans="1:10" s="412" customFormat="1" ht="19.899999999999999" customHeight="1">
      <c r="A101" s="738" t="s">
        <v>1056</v>
      </c>
      <c r="B101" s="738"/>
      <c r="C101" s="738"/>
      <c r="D101" s="738"/>
      <c r="E101" s="738"/>
      <c r="F101" s="738"/>
      <c r="G101" s="738"/>
      <c r="H101" s="738"/>
      <c r="I101" s="738"/>
      <c r="J101" s="738"/>
    </row>
    <row r="102" spans="1:10" s="412" customFormat="1" ht="19.899999999999999" customHeight="1">
      <c r="A102" s="422" t="s">
        <v>58</v>
      </c>
      <c r="B102" s="423"/>
      <c r="C102" s="423"/>
      <c r="D102" s="423"/>
      <c r="F102" s="422" t="s">
        <v>69</v>
      </c>
      <c r="G102" s="425"/>
      <c r="H102" s="422"/>
      <c r="I102" s="422"/>
      <c r="J102" s="422"/>
    </row>
    <row r="103" spans="1:10" s="412" customFormat="1" ht="19.899999999999999" customHeight="1">
      <c r="A103" s="414" t="s">
        <v>158</v>
      </c>
      <c r="B103" s="432"/>
      <c r="C103" s="432"/>
      <c r="D103" s="432"/>
      <c r="F103" s="412" t="s">
        <v>208</v>
      </c>
    </row>
    <row r="104" spans="1:10" s="412" customFormat="1" ht="19.899999999999999" customHeight="1">
      <c r="A104" s="414" t="s">
        <v>504</v>
      </c>
      <c r="F104" s="422" t="s">
        <v>105</v>
      </c>
      <c r="G104" s="425"/>
      <c r="H104" s="422"/>
      <c r="I104" s="422"/>
      <c r="J104" s="422"/>
    </row>
    <row r="105" spans="1:10" s="412" customFormat="1" ht="19.899999999999999" customHeight="1">
      <c r="A105" s="433" t="s">
        <v>505</v>
      </c>
      <c r="F105" s="414" t="s">
        <v>507</v>
      </c>
      <c r="H105" s="414"/>
      <c r="I105" s="414"/>
      <c r="J105" s="414"/>
    </row>
    <row r="106" spans="1:10" s="412" customFormat="1" ht="19.899999999999999" customHeight="1">
      <c r="A106" s="412" t="s">
        <v>506</v>
      </c>
      <c r="F106" s="412" t="s">
        <v>236</v>
      </c>
    </row>
    <row r="107" spans="1:10" s="412" customFormat="1" ht="19.899999999999999" customHeight="1">
      <c r="A107" s="412" t="s">
        <v>232</v>
      </c>
      <c r="F107" s="426" t="s">
        <v>246</v>
      </c>
      <c r="H107" s="426"/>
      <c r="I107" s="426"/>
      <c r="J107" s="426"/>
    </row>
    <row r="108" spans="1:10" s="412" customFormat="1" ht="19.899999999999999" customHeight="1">
      <c r="A108" s="412" t="s">
        <v>157</v>
      </c>
      <c r="F108" s="432" t="s">
        <v>510</v>
      </c>
      <c r="H108" s="432"/>
      <c r="I108" s="432"/>
      <c r="J108" s="432"/>
    </row>
    <row r="109" spans="1:10" s="412" customFormat="1" ht="19.899999999999999" customHeight="1">
      <c r="A109" s="412" t="s">
        <v>509</v>
      </c>
      <c r="F109" s="426" t="s">
        <v>574</v>
      </c>
      <c r="H109" s="426"/>
      <c r="I109" s="426"/>
      <c r="J109" s="426"/>
    </row>
    <row r="110" spans="1:10" s="412" customFormat="1" ht="19.899999999999999" customHeight="1">
      <c r="A110" s="434" t="s">
        <v>511</v>
      </c>
      <c r="B110" s="435"/>
      <c r="C110" s="435"/>
      <c r="D110" s="435"/>
      <c r="F110" s="432" t="s">
        <v>133</v>
      </c>
      <c r="H110" s="432"/>
      <c r="I110" s="432"/>
      <c r="J110" s="432"/>
    </row>
    <row r="111" spans="1:10" s="412" customFormat="1" ht="19.899999999999999" customHeight="1">
      <c r="A111" s="426" t="s">
        <v>241</v>
      </c>
    </row>
    <row r="112" spans="1:10" s="412" customFormat="1" ht="19.899999999999999" customHeight="1">
      <c r="A112" s="426"/>
    </row>
    <row r="113" spans="1:10" s="412" customFormat="1" ht="19.899999999999999" customHeight="1">
      <c r="A113" s="738" t="s">
        <v>1057</v>
      </c>
      <c r="B113" s="738"/>
      <c r="C113" s="738"/>
      <c r="D113" s="738"/>
      <c r="E113" s="738"/>
      <c r="F113" s="738"/>
      <c r="G113" s="738"/>
      <c r="H113" s="738"/>
      <c r="I113" s="738"/>
      <c r="J113" s="738"/>
    </row>
    <row r="114" spans="1:10" s="412" customFormat="1" ht="19.899999999999999" customHeight="1">
      <c r="A114" s="422" t="s">
        <v>69</v>
      </c>
      <c r="B114" s="425"/>
      <c r="C114" s="425"/>
      <c r="D114" s="425"/>
      <c r="F114" s="422" t="s">
        <v>105</v>
      </c>
      <c r="G114" s="425"/>
      <c r="H114" s="422"/>
      <c r="I114" s="422"/>
      <c r="J114" s="422"/>
    </row>
    <row r="115" spans="1:10" s="412" customFormat="1" ht="19.899999999999999" customHeight="1">
      <c r="A115" s="426" t="s">
        <v>145</v>
      </c>
      <c r="F115" s="412" t="s">
        <v>1058</v>
      </c>
    </row>
    <row r="116" spans="1:10" s="412" customFormat="1" ht="19.899999999999999" customHeight="1">
      <c r="A116" s="426"/>
      <c r="F116" s="412" t="s">
        <v>1059</v>
      </c>
    </row>
    <row r="117" spans="1:10" s="412" customFormat="1" ht="19.899999999999999" customHeight="1">
      <c r="A117" s="422" t="s">
        <v>105</v>
      </c>
      <c r="B117" s="425"/>
      <c r="C117" s="422"/>
      <c r="D117" s="422"/>
      <c r="E117" s="430"/>
      <c r="F117" s="412" t="s">
        <v>1060</v>
      </c>
    </row>
    <row r="118" spans="1:10" s="412" customFormat="1" ht="19.899999999999999" customHeight="1">
      <c r="A118" s="426" t="s">
        <v>1061</v>
      </c>
      <c r="F118" s="412" t="s">
        <v>1062</v>
      </c>
    </row>
    <row r="119" spans="1:10" s="412" customFormat="1" ht="19.899999999999999" customHeight="1">
      <c r="A119" s="426" t="s">
        <v>73</v>
      </c>
    </row>
    <row r="120" spans="1:10" s="412" customFormat="1" ht="19.899999999999999" customHeight="1">
      <c r="A120" s="426"/>
    </row>
    <row r="121" spans="1:10" s="412" customFormat="1" ht="19.899999999999999" customHeight="1">
      <c r="A121" s="426"/>
    </row>
    <row r="122" spans="1:10" ht="20.25">
      <c r="A122" s="738" t="s">
        <v>1028</v>
      </c>
      <c r="B122" s="738"/>
      <c r="C122" s="738"/>
      <c r="D122" s="738"/>
      <c r="E122" s="738"/>
      <c r="F122" s="738"/>
      <c r="G122" s="738"/>
      <c r="H122" s="738"/>
      <c r="I122" s="738"/>
      <c r="J122" s="738"/>
    </row>
    <row r="123" spans="1:10" ht="12.6" customHeight="1">
      <c r="A123" s="422" t="s">
        <v>57</v>
      </c>
      <c r="B123" s="423"/>
      <c r="C123" s="423"/>
      <c r="D123" s="423"/>
      <c r="E123" s="424"/>
      <c r="F123" s="422" t="s">
        <v>58</v>
      </c>
      <c r="G123" s="425"/>
      <c r="H123" s="422"/>
      <c r="I123" s="422"/>
      <c r="J123" s="422"/>
    </row>
    <row r="124" spans="1:10">
      <c r="A124" s="414" t="s">
        <v>225</v>
      </c>
      <c r="B124" s="414"/>
      <c r="C124" s="414"/>
      <c r="D124" s="414"/>
      <c r="E124" s="412"/>
      <c r="F124" s="414" t="s">
        <v>241</v>
      </c>
      <c r="G124" s="412"/>
      <c r="H124" s="414"/>
      <c r="I124" s="414"/>
      <c r="J124" s="414"/>
    </row>
    <row r="125" spans="1:10">
      <c r="A125" s="426" t="s">
        <v>512</v>
      </c>
      <c r="B125" s="436"/>
      <c r="C125" s="436"/>
      <c r="D125" s="436"/>
      <c r="E125" s="412"/>
      <c r="F125" s="414" t="s">
        <v>172</v>
      </c>
      <c r="G125" s="412"/>
      <c r="H125" s="414"/>
      <c r="I125" s="414"/>
      <c r="J125" s="414"/>
    </row>
    <row r="126" spans="1:10">
      <c r="A126" s="433" t="s">
        <v>513</v>
      </c>
      <c r="B126" s="414"/>
      <c r="C126" s="414"/>
      <c r="D126" s="414"/>
      <c r="E126" s="412"/>
      <c r="F126" s="414" t="s">
        <v>514</v>
      </c>
      <c r="G126" s="412"/>
      <c r="H126" s="414"/>
      <c r="I126" s="414"/>
      <c r="J126" s="414"/>
    </row>
    <row r="127" spans="1:10">
      <c r="A127" s="414" t="s">
        <v>243</v>
      </c>
      <c r="B127" s="414"/>
      <c r="C127" s="412"/>
      <c r="D127" s="414"/>
      <c r="E127" s="412"/>
      <c r="F127" s="414"/>
      <c r="G127" s="412"/>
      <c r="H127" s="414"/>
      <c r="I127" s="414"/>
      <c r="J127" s="414"/>
    </row>
    <row r="128" spans="1:10" ht="15">
      <c r="A128" s="414" t="s">
        <v>245</v>
      </c>
      <c r="B128" s="414"/>
      <c r="C128" s="414"/>
      <c r="D128" s="414"/>
      <c r="E128" s="412"/>
      <c r="F128" s="422" t="s">
        <v>105</v>
      </c>
      <c r="G128" s="425"/>
      <c r="H128" s="422"/>
      <c r="I128" s="422"/>
      <c r="J128" s="422"/>
    </row>
    <row r="129" spans="1:11">
      <c r="A129" s="426" t="s">
        <v>168</v>
      </c>
      <c r="B129" s="414"/>
      <c r="C129" s="414"/>
      <c r="D129" s="414"/>
      <c r="E129" s="412"/>
      <c r="F129" s="426" t="s">
        <v>246</v>
      </c>
      <c r="G129" s="412"/>
      <c r="H129" s="426"/>
      <c r="I129" s="426"/>
      <c r="J129" s="426"/>
    </row>
    <row r="130" spans="1:11">
      <c r="A130" s="412" t="s">
        <v>82</v>
      </c>
      <c r="B130" s="412"/>
      <c r="C130" s="412"/>
      <c r="D130" s="412"/>
      <c r="E130" s="412"/>
      <c r="F130" s="426" t="s">
        <v>247</v>
      </c>
      <c r="G130" s="412"/>
      <c r="H130" s="426"/>
      <c r="I130" s="426"/>
      <c r="J130" s="426"/>
    </row>
    <row r="131" spans="1:11" s="180" customFormat="1" ht="15">
      <c r="A131" s="414"/>
      <c r="B131" s="414"/>
      <c r="C131" s="414"/>
      <c r="D131" s="414"/>
      <c r="E131" s="412"/>
      <c r="F131" s="412"/>
      <c r="G131" s="412"/>
      <c r="H131" s="412"/>
      <c r="I131" s="412"/>
      <c r="J131" s="412"/>
    </row>
    <row r="132" spans="1:11" s="180" customFormat="1" ht="61.15" customHeight="1">
      <c r="A132" s="760" t="s">
        <v>173</v>
      </c>
      <c r="B132" s="760"/>
      <c r="C132" s="760"/>
      <c r="D132" s="760"/>
      <c r="E132" s="760"/>
      <c r="F132" s="760"/>
      <c r="G132" s="760"/>
      <c r="H132" s="760"/>
      <c r="I132" s="760"/>
      <c r="J132" s="760"/>
    </row>
    <row r="133" spans="1:11" s="180" customFormat="1" ht="15">
      <c r="A133" s="528">
        <v>7.5345000000000004</v>
      </c>
      <c r="B133" s="437"/>
      <c r="C133" s="437"/>
      <c r="D133" s="437"/>
      <c r="E133" s="437"/>
      <c r="F133" s="437"/>
      <c r="G133" s="437"/>
      <c r="H133" s="437"/>
      <c r="I133" s="437"/>
      <c r="J133" s="437"/>
    </row>
    <row r="134" spans="1:11" s="180" customFormat="1" ht="22.9" customHeight="1">
      <c r="A134" s="438" t="s">
        <v>174</v>
      </c>
      <c r="B134" s="438"/>
      <c r="C134" s="438"/>
      <c r="D134" s="438"/>
      <c r="E134" s="438"/>
      <c r="F134" s="438"/>
      <c r="G134" s="438"/>
      <c r="H134" s="438"/>
      <c r="I134" s="438"/>
      <c r="J134" s="439"/>
    </row>
    <row r="135" spans="1:11" s="180" customFormat="1" ht="23.45" customHeight="1">
      <c r="A135" s="440" t="s">
        <v>177</v>
      </c>
      <c r="B135" s="441"/>
      <c r="C135" s="441"/>
      <c r="D135" s="441"/>
      <c r="E135" s="441"/>
      <c r="F135" s="441"/>
      <c r="G135" s="441"/>
      <c r="H135" s="441"/>
      <c r="I135" s="441"/>
      <c r="J135" s="122">
        <v>0</v>
      </c>
      <c r="K135" s="529">
        <f>+J135/$A$133</f>
        <v>0</v>
      </c>
    </row>
    <row r="136" spans="1:11" s="180" customFormat="1" ht="15">
      <c r="A136" s="441" t="s">
        <v>249</v>
      </c>
      <c r="B136" s="441"/>
      <c r="C136" s="441"/>
      <c r="D136" s="441"/>
      <c r="E136" s="441"/>
      <c r="F136" s="441"/>
      <c r="G136" s="441"/>
      <c r="H136" s="441"/>
      <c r="I136" s="441"/>
      <c r="J136" s="122">
        <v>1808.28</v>
      </c>
      <c r="K136" s="529">
        <f t="shared" ref="K136:K154" si="0">+J136/$A$133</f>
        <v>239.99999999999997</v>
      </c>
    </row>
    <row r="137" spans="1:11" s="180" customFormat="1" ht="28.15" customHeight="1">
      <c r="A137" s="441" t="s">
        <v>179</v>
      </c>
      <c r="B137" s="441"/>
      <c r="C137" s="441"/>
      <c r="D137" s="441"/>
      <c r="E137" s="441"/>
      <c r="F137" s="441"/>
      <c r="G137" s="441"/>
      <c r="H137" s="441"/>
      <c r="I137" s="441"/>
      <c r="J137" s="122">
        <v>3804.92</v>
      </c>
      <c r="K137" s="529">
        <f t="shared" si="0"/>
        <v>504.99966819297896</v>
      </c>
    </row>
    <row r="138" spans="1:11" s="180" customFormat="1" ht="58.9" customHeight="1">
      <c r="A138" s="442" t="s">
        <v>1029</v>
      </c>
      <c r="B138" s="442"/>
      <c r="C138" s="442"/>
      <c r="D138" s="442"/>
      <c r="E138" s="442"/>
      <c r="F138" s="442"/>
      <c r="G138" s="442"/>
      <c r="H138" s="442"/>
      <c r="I138" s="442" t="s">
        <v>515</v>
      </c>
      <c r="J138" s="122">
        <v>4106.3</v>
      </c>
      <c r="K138" s="529">
        <f t="shared" si="0"/>
        <v>544.9996681929789</v>
      </c>
    </row>
    <row r="139" spans="1:11" s="180" customFormat="1" ht="90.6" customHeight="1">
      <c r="A139" s="443" t="s">
        <v>1030</v>
      </c>
      <c r="B139" s="444"/>
      <c r="C139" s="757" t="s">
        <v>516</v>
      </c>
      <c r="D139" s="758"/>
      <c r="E139" s="758"/>
      <c r="F139" s="759"/>
      <c r="G139" s="444"/>
      <c r="H139" s="444"/>
      <c r="I139" s="445" t="s">
        <v>253</v>
      </c>
      <c r="J139" s="446">
        <v>7722.86</v>
      </c>
      <c r="K139" s="529">
        <f t="shared" si="0"/>
        <v>1024.9996681929788</v>
      </c>
    </row>
    <row r="140" spans="1:11" s="180" customFormat="1" ht="72" customHeight="1">
      <c r="A140" s="447" t="s">
        <v>1031</v>
      </c>
      <c r="B140" s="447"/>
      <c r="C140" s="447"/>
      <c r="D140" s="447"/>
      <c r="E140" s="447"/>
      <c r="F140" s="447"/>
      <c r="G140" s="447"/>
      <c r="H140" s="447"/>
      <c r="I140" s="448" t="s">
        <v>517</v>
      </c>
      <c r="J140" s="120">
        <v>3503.54</v>
      </c>
      <c r="K140" s="529">
        <f t="shared" si="0"/>
        <v>464.99966819297896</v>
      </c>
    </row>
    <row r="141" spans="1:11" s="180" customFormat="1" ht="65.45" customHeight="1">
      <c r="A141" s="447" t="s">
        <v>1032</v>
      </c>
      <c r="B141" s="447"/>
      <c r="C141" s="447"/>
      <c r="D141" s="447"/>
      <c r="E141" s="447"/>
      <c r="F141" s="447"/>
      <c r="G141" s="447"/>
      <c r="H141" s="447"/>
      <c r="I141" s="449" t="s">
        <v>518</v>
      </c>
      <c r="J141" s="120">
        <v>3013.8</v>
      </c>
      <c r="K141" s="529">
        <f t="shared" si="0"/>
        <v>400</v>
      </c>
    </row>
    <row r="142" spans="1:11" s="180" customFormat="1" ht="34.9" customHeight="1">
      <c r="A142" s="447" t="s">
        <v>511</v>
      </c>
      <c r="B142" s="447"/>
      <c r="C142" s="447"/>
      <c r="D142" s="447"/>
      <c r="E142" s="447"/>
      <c r="F142" s="447"/>
      <c r="G142" s="447"/>
      <c r="H142" s="447"/>
      <c r="I142" s="445" t="s">
        <v>253</v>
      </c>
      <c r="J142" s="120">
        <v>2712.42</v>
      </c>
      <c r="K142" s="529">
        <f t="shared" si="0"/>
        <v>360</v>
      </c>
    </row>
    <row r="143" spans="1:11" s="180" customFormat="1" ht="15">
      <c r="A143" s="447" t="s">
        <v>167</v>
      </c>
      <c r="B143" s="447"/>
      <c r="C143" s="447"/>
      <c r="D143" s="447"/>
      <c r="E143" s="447"/>
      <c r="F143" s="447"/>
      <c r="G143" s="447"/>
      <c r="H143" s="447"/>
      <c r="I143" s="445" t="s">
        <v>519</v>
      </c>
      <c r="J143" s="120">
        <v>1017.16</v>
      </c>
      <c r="K143" s="529">
        <f t="shared" si="0"/>
        <v>135.00033180702101</v>
      </c>
    </row>
    <row r="144" spans="1:11" s="180" customFormat="1" ht="29.25">
      <c r="A144" s="447" t="s">
        <v>1033</v>
      </c>
      <c r="B144" s="447"/>
      <c r="C144" s="447"/>
      <c r="D144" s="447"/>
      <c r="E144" s="447"/>
      <c r="F144" s="447"/>
      <c r="G144" s="447"/>
      <c r="H144" s="447"/>
      <c r="I144" s="445" t="s">
        <v>253</v>
      </c>
      <c r="J144" s="120">
        <v>2222.6799999999998</v>
      </c>
      <c r="K144" s="529">
        <f t="shared" si="0"/>
        <v>295.00033180702098</v>
      </c>
    </row>
    <row r="145" spans="1:11" s="180" customFormat="1" ht="15">
      <c r="A145" s="447" t="s">
        <v>1034</v>
      </c>
      <c r="B145" s="447"/>
      <c r="C145" s="757" t="s">
        <v>516</v>
      </c>
      <c r="D145" s="758"/>
      <c r="E145" s="758"/>
      <c r="F145" s="759"/>
      <c r="G145" s="447"/>
      <c r="H145" s="447"/>
      <c r="I145" s="445" t="s">
        <v>253</v>
      </c>
      <c r="J145" s="120">
        <v>2109.66</v>
      </c>
      <c r="K145" s="529">
        <f t="shared" si="0"/>
        <v>279.99999999999994</v>
      </c>
    </row>
    <row r="146" spans="1:11" s="180" customFormat="1" ht="15">
      <c r="A146" s="450" t="s">
        <v>1035</v>
      </c>
      <c r="B146" s="451"/>
      <c r="C146" s="757" t="s">
        <v>516</v>
      </c>
      <c r="D146" s="758"/>
      <c r="E146" s="758"/>
      <c r="F146" s="759"/>
      <c r="G146" s="451"/>
      <c r="H146" s="451"/>
      <c r="I146" s="445" t="s">
        <v>253</v>
      </c>
      <c r="J146" s="452">
        <v>4603.58</v>
      </c>
      <c r="K146" s="529">
        <f t="shared" si="0"/>
        <v>611.00006636140415</v>
      </c>
    </row>
    <row r="147" spans="1:11" s="180" customFormat="1" ht="15">
      <c r="A147" s="450" t="s">
        <v>1035</v>
      </c>
      <c r="B147" s="451"/>
      <c r="C147" s="757" t="s">
        <v>516</v>
      </c>
      <c r="D147" s="758"/>
      <c r="E147" s="758"/>
      <c r="F147" s="759"/>
      <c r="G147" s="451"/>
      <c r="H147" s="451"/>
      <c r="I147" s="445" t="s">
        <v>520</v>
      </c>
      <c r="J147" s="452">
        <v>2599.4</v>
      </c>
      <c r="K147" s="529">
        <f t="shared" si="0"/>
        <v>344.99966819297896</v>
      </c>
    </row>
    <row r="148" spans="1:11" s="180" customFormat="1" ht="102.6" customHeight="1">
      <c r="A148" s="443" t="s">
        <v>262</v>
      </c>
      <c r="B148" s="444"/>
      <c r="C148" s="757" t="s">
        <v>516</v>
      </c>
      <c r="D148" s="758"/>
      <c r="E148" s="758"/>
      <c r="F148" s="759"/>
      <c r="G148" s="444"/>
      <c r="H148" s="444"/>
      <c r="I148" s="453" t="s">
        <v>1036</v>
      </c>
      <c r="J148" s="122">
        <v>12733.31</v>
      </c>
      <c r="K148" s="529">
        <f t="shared" si="0"/>
        <v>1690.000663614042</v>
      </c>
    </row>
    <row r="149" spans="1:11" s="180" customFormat="1" ht="61.15" customHeight="1">
      <c r="A149" s="443" t="s">
        <v>264</v>
      </c>
      <c r="B149" s="444"/>
      <c r="C149" s="454"/>
      <c r="D149" s="455"/>
      <c r="E149" s="455"/>
      <c r="F149" s="456"/>
      <c r="G149" s="444"/>
      <c r="H149" s="444"/>
      <c r="I149" s="453" t="s">
        <v>265</v>
      </c>
      <c r="J149" s="122">
        <v>10209.25</v>
      </c>
      <c r="K149" s="529">
        <f t="shared" si="0"/>
        <v>1355.000331807021</v>
      </c>
    </row>
    <row r="150" spans="1:11" ht="81.599999999999994" customHeight="1">
      <c r="A150" s="443" t="s">
        <v>1037</v>
      </c>
      <c r="B150" s="444"/>
      <c r="C150" s="757" t="s">
        <v>516</v>
      </c>
      <c r="D150" s="758"/>
      <c r="E150" s="758"/>
      <c r="F150" s="759"/>
      <c r="G150" s="444"/>
      <c r="H150" s="444"/>
      <c r="I150" s="453" t="s">
        <v>521</v>
      </c>
      <c r="J150" s="122">
        <v>13223.05</v>
      </c>
      <c r="K150" s="529">
        <f t="shared" si="0"/>
        <v>1755.0003318070208</v>
      </c>
    </row>
    <row r="151" spans="1:11" ht="118.15" customHeight="1">
      <c r="A151" s="443" t="s">
        <v>1038</v>
      </c>
      <c r="B151" s="444"/>
      <c r="C151" s="757" t="s">
        <v>516</v>
      </c>
      <c r="D151" s="758"/>
      <c r="E151" s="758"/>
      <c r="F151" s="759"/>
      <c r="G151" s="444"/>
      <c r="H151" s="444"/>
      <c r="I151" s="453" t="s">
        <v>253</v>
      </c>
      <c r="J151" s="122">
        <v>18308.84</v>
      </c>
      <c r="K151" s="529">
        <f t="shared" si="0"/>
        <v>2430.000663614042</v>
      </c>
    </row>
    <row r="152" spans="1:11" ht="114.75">
      <c r="A152" s="443" t="s">
        <v>1038</v>
      </c>
      <c r="B152" s="444"/>
      <c r="C152" s="757" t="s">
        <v>516</v>
      </c>
      <c r="D152" s="758"/>
      <c r="E152" s="758"/>
      <c r="F152" s="759"/>
      <c r="G152" s="444"/>
      <c r="H152" s="444"/>
      <c r="I152" s="453" t="s">
        <v>522</v>
      </c>
      <c r="J152" s="122">
        <v>16312.19</v>
      </c>
      <c r="K152" s="529">
        <f t="shared" si="0"/>
        <v>2164.9996681929788</v>
      </c>
    </row>
    <row r="153" spans="1:11" ht="114.75">
      <c r="A153" s="443" t="s">
        <v>1039</v>
      </c>
      <c r="B153" s="444"/>
      <c r="C153" s="757" t="s">
        <v>516</v>
      </c>
      <c r="D153" s="758"/>
      <c r="E153" s="758"/>
      <c r="F153" s="759"/>
      <c r="G153" s="444"/>
      <c r="H153" s="444"/>
      <c r="I153" s="453" t="s">
        <v>265</v>
      </c>
      <c r="J153" s="122">
        <v>6818.72</v>
      </c>
      <c r="K153" s="529">
        <f t="shared" si="0"/>
        <v>904.9996681929789</v>
      </c>
    </row>
    <row r="154" spans="1:11" ht="15">
      <c r="A154" s="457" t="s">
        <v>193</v>
      </c>
      <c r="B154" s="444"/>
      <c r="C154" s="444"/>
      <c r="D154" s="444"/>
      <c r="E154" s="444"/>
      <c r="F154" s="444"/>
      <c r="G154" s="444"/>
      <c r="H154" s="444"/>
      <c r="I154" s="453" t="s">
        <v>523</v>
      </c>
      <c r="J154" s="122">
        <v>4709.0600000000004</v>
      </c>
      <c r="K154" s="529">
        <f t="shared" si="0"/>
        <v>624.99966819297902</v>
      </c>
    </row>
  </sheetData>
  <mergeCells count="30">
    <mergeCell ref="A101:J101"/>
    <mergeCell ref="A113:J113"/>
    <mergeCell ref="C153:F153"/>
    <mergeCell ref="A122:J122"/>
    <mergeCell ref="A132:J132"/>
    <mergeCell ref="C150:F150"/>
    <mergeCell ref="C151:F151"/>
    <mergeCell ref="C152:F152"/>
    <mergeCell ref="C148:F148"/>
    <mergeCell ref="C147:F147"/>
    <mergeCell ref="C145:F145"/>
    <mergeCell ref="C146:F146"/>
    <mergeCell ref="C139:F139"/>
    <mergeCell ref="A2:J2"/>
    <mergeCell ref="A3:J3"/>
    <mergeCell ref="A5:J5"/>
    <mergeCell ref="G14:J14"/>
    <mergeCell ref="A17:A18"/>
    <mergeCell ref="B17:B18"/>
    <mergeCell ref="G15:J15"/>
    <mergeCell ref="C17:C18"/>
    <mergeCell ref="D17:D18"/>
    <mergeCell ref="E17:E18"/>
    <mergeCell ref="F17:F18"/>
    <mergeCell ref="G17:J17"/>
    <mergeCell ref="A30:J30"/>
    <mergeCell ref="A32:J32"/>
    <mergeCell ref="A71:J71"/>
    <mergeCell ref="A81:J81"/>
    <mergeCell ref="A88:J88"/>
  </mergeCells>
  <conditionalFormatting sqref="F83">
    <cfRule type="duplicateValues" dxfId="16" priority="2"/>
  </conditionalFormatting>
  <conditionalFormatting sqref="F84">
    <cfRule type="duplicateValues" dxfId="15" priority="1"/>
  </conditionalFormatting>
  <conditionalFormatting sqref="H83:J83">
    <cfRule type="duplicateValues" dxfId="14" priority="4"/>
  </conditionalFormatting>
  <conditionalFormatting sqref="H84:J84">
    <cfRule type="duplicateValues" dxfId="13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9D07-4CB9-4F6F-AB2E-D7632368E1D7}">
  <dimension ref="A2:T109"/>
  <sheetViews>
    <sheetView topLeftCell="A7" workbookViewId="0">
      <selection activeCell="J15" sqref="J15:K17"/>
    </sheetView>
  </sheetViews>
  <sheetFormatPr defaultColWidth="9.140625" defaultRowHeight="14.25" outlineLevelCol="1"/>
  <cols>
    <col min="1" max="1" width="38.85546875" style="4" customWidth="1"/>
    <col min="2" max="2" width="11.7109375" style="4" customWidth="1"/>
    <col min="3" max="3" width="15.140625" style="4" customWidth="1"/>
    <col min="4" max="4" width="24.5703125" style="4" customWidth="1"/>
    <col min="5" max="5" width="9.85546875" style="4" customWidth="1"/>
    <col min="6" max="6" width="18.140625" style="4" customWidth="1"/>
    <col min="7" max="7" width="13.7109375" style="4" customWidth="1"/>
    <col min="8" max="8" width="13.42578125" style="4" customWidth="1"/>
    <col min="9" max="9" width="19.28515625" style="4" customWidth="1"/>
    <col min="10" max="10" width="24.7109375" style="4" bestFit="1" customWidth="1"/>
    <col min="11" max="11" width="29.42578125" style="4" customWidth="1"/>
    <col min="12" max="12" width="10.42578125" style="4" bestFit="1" customWidth="1" outlineLevel="1"/>
    <col min="13" max="13" width="2.140625" style="69" customWidth="1" outlineLevel="1"/>
    <col min="14" max="14" width="13.85546875" style="4" bestFit="1" customWidth="1" outlineLevel="1"/>
    <col min="15" max="15" width="14" style="4" customWidth="1" outlineLevel="1"/>
    <col min="16" max="16" width="13.7109375" style="4" customWidth="1" outlineLevel="1"/>
    <col min="17" max="17" width="3.42578125" style="4" customWidth="1" outlineLevel="1"/>
    <col min="18" max="18" width="15.28515625" style="4" bestFit="1" customWidth="1" outlineLevel="1"/>
    <col min="19" max="19" width="10.42578125" style="4" bestFit="1" customWidth="1" outlineLevel="1"/>
    <col min="20" max="20" width="10.5703125" style="4" bestFit="1" customWidth="1" outlineLevel="1"/>
    <col min="21" max="21" width="15.5703125" style="4" bestFit="1" customWidth="1"/>
    <col min="22" max="22" width="10.5703125" style="4" bestFit="1" customWidth="1"/>
    <col min="23" max="16384" width="9.140625" style="4"/>
  </cols>
  <sheetData>
    <row r="2" spans="1:15" ht="35.25">
      <c r="A2" s="761" t="s">
        <v>194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3"/>
    </row>
    <row r="3" spans="1:15" ht="25.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ht="8.4499999999999993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5" s="70" customFormat="1"/>
    <row r="6" spans="1:15" s="70" customFormat="1"/>
    <row r="7" spans="1:15" s="70" customFormat="1" ht="15">
      <c r="A7" s="1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5" s="70" customFormat="1" ht="15">
      <c r="A8" s="11"/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5" s="70" customFormat="1" ht="15" thickBot="1"/>
    <row r="10" spans="1:15" s="70" customFormat="1" ht="15" customHeight="1">
      <c r="A10" s="762" t="s">
        <v>195</v>
      </c>
      <c r="B10" s="765" t="s">
        <v>44</v>
      </c>
      <c r="C10" s="768" t="s">
        <v>196</v>
      </c>
      <c r="D10" s="771" t="s">
        <v>197</v>
      </c>
      <c r="E10" s="774" t="s">
        <v>198</v>
      </c>
      <c r="F10" s="775"/>
      <c r="G10" s="778" t="s">
        <v>199</v>
      </c>
      <c r="H10" s="779"/>
      <c r="I10" s="779"/>
      <c r="J10" s="779"/>
      <c r="K10" s="779"/>
    </row>
    <row r="11" spans="1:15" s="70" customFormat="1" ht="15" thickBot="1">
      <c r="A11" s="763"/>
      <c r="B11" s="766"/>
      <c r="C11" s="769"/>
      <c r="D11" s="772"/>
      <c r="E11" s="776"/>
      <c r="F11" s="777"/>
      <c r="G11" s="780"/>
      <c r="H11" s="781"/>
      <c r="I11" s="781"/>
      <c r="J11" s="781"/>
      <c r="K11" s="781"/>
    </row>
    <row r="12" spans="1:15" s="70" customFormat="1" ht="60.75" thickBot="1">
      <c r="A12" s="764"/>
      <c r="B12" s="767"/>
      <c r="C12" s="770"/>
      <c r="D12" s="773"/>
      <c r="E12" s="72" t="s">
        <v>200</v>
      </c>
      <c r="F12" s="73" t="s">
        <v>201</v>
      </c>
      <c r="G12" s="73" t="s">
        <v>48</v>
      </c>
      <c r="H12" s="73" t="s">
        <v>49</v>
      </c>
      <c r="I12" s="73" t="s">
        <v>50</v>
      </c>
      <c r="J12" s="73"/>
      <c r="K12" s="74"/>
    </row>
    <row r="13" spans="1:15" s="70" customFormat="1" ht="15">
      <c r="A13" s="783" t="s">
        <v>202</v>
      </c>
      <c r="B13" s="784"/>
      <c r="C13" s="784"/>
      <c r="D13" s="784"/>
      <c r="E13" s="785"/>
      <c r="F13" s="785"/>
      <c r="G13" s="785"/>
      <c r="H13" s="785"/>
      <c r="I13" s="785"/>
      <c r="J13" s="785"/>
      <c r="K13" s="786"/>
    </row>
    <row r="14" spans="1:15" s="70" customFormat="1" ht="4.1500000000000004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5" s="70" customFormat="1">
      <c r="A15" s="76" t="s">
        <v>203</v>
      </c>
      <c r="B15" s="77" t="s">
        <v>53</v>
      </c>
      <c r="C15" s="78" t="s">
        <v>7</v>
      </c>
      <c r="D15" s="79">
        <v>1580</v>
      </c>
      <c r="E15" s="77" t="s">
        <v>204</v>
      </c>
      <c r="F15" s="77" t="s">
        <v>205</v>
      </c>
      <c r="G15" s="80">
        <v>112</v>
      </c>
      <c r="H15" s="80">
        <v>4.3</v>
      </c>
      <c r="I15" s="530">
        <v>25185.190004425771</v>
      </c>
      <c r="J15" s="530"/>
      <c r="K15" s="531"/>
      <c r="N15" s="83"/>
      <c r="O15" s="83"/>
    </row>
    <row r="16" spans="1:15" s="70" customFormat="1">
      <c r="A16" s="76" t="s">
        <v>203</v>
      </c>
      <c r="B16" s="77" t="s">
        <v>53</v>
      </c>
      <c r="C16" s="78" t="s">
        <v>8</v>
      </c>
      <c r="D16" s="79">
        <v>1580</v>
      </c>
      <c r="E16" s="77" t="s">
        <v>204</v>
      </c>
      <c r="F16" s="77" t="s">
        <v>205</v>
      </c>
      <c r="G16" s="80">
        <v>112</v>
      </c>
      <c r="H16" s="80">
        <v>4.3</v>
      </c>
      <c r="I16" s="530">
        <v>27362.482631317645</v>
      </c>
      <c r="J16" s="530"/>
      <c r="K16" s="531"/>
      <c r="N16" s="83"/>
      <c r="O16" s="83"/>
    </row>
    <row r="17" spans="1:15" s="70" customFormat="1">
      <c r="A17" s="76" t="s">
        <v>203</v>
      </c>
      <c r="B17" s="77" t="s">
        <v>53</v>
      </c>
      <c r="C17" s="78" t="s">
        <v>9</v>
      </c>
      <c r="D17" s="79">
        <v>1580</v>
      </c>
      <c r="E17" s="77" t="s">
        <v>204</v>
      </c>
      <c r="F17" s="77" t="s">
        <v>205</v>
      </c>
      <c r="G17" s="80">
        <v>114</v>
      </c>
      <c r="H17" s="80">
        <v>4.3</v>
      </c>
      <c r="I17" s="530">
        <v>29778.074864208123</v>
      </c>
      <c r="J17" s="530"/>
      <c r="K17" s="531"/>
      <c r="N17" s="83"/>
      <c r="O17" s="83"/>
    </row>
    <row r="18" spans="1:15" s="70" customFormat="1" ht="16.899999999999999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5" s="70" customFormat="1" ht="18">
      <c r="A19" s="787" t="s">
        <v>56</v>
      </c>
      <c r="B19" s="787"/>
      <c r="C19" s="787"/>
      <c r="D19" s="787"/>
      <c r="E19" s="787"/>
      <c r="F19" s="787"/>
      <c r="G19" s="787"/>
      <c r="H19" s="787"/>
      <c r="I19" s="787"/>
      <c r="J19" s="787"/>
      <c r="K19" s="787"/>
    </row>
    <row r="20" spans="1:15" s="85" customFormat="1" ht="14.45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5" s="70" customFormat="1" ht="20.25">
      <c r="A21" s="788" t="s">
        <v>7</v>
      </c>
      <c r="B21" s="788"/>
      <c r="C21" s="788"/>
      <c r="D21" s="788"/>
      <c r="E21" s="788"/>
      <c r="F21" s="788"/>
      <c r="G21" s="788"/>
      <c r="H21" s="788"/>
      <c r="I21" s="788"/>
      <c r="J21" s="788"/>
      <c r="K21" s="788"/>
    </row>
    <row r="22" spans="1:15" s="70" customFormat="1" ht="15">
      <c r="A22" s="86" t="s">
        <v>57</v>
      </c>
      <c r="B22" s="87"/>
      <c r="C22" s="87"/>
      <c r="D22" s="87"/>
      <c r="E22" s="88"/>
      <c r="F22" s="87"/>
      <c r="G22" s="89"/>
      <c r="H22" s="86" t="s">
        <v>69</v>
      </c>
      <c r="I22" s="87"/>
      <c r="J22" s="87"/>
      <c r="K22" s="87"/>
    </row>
    <row r="23" spans="1:15" s="70" customFormat="1">
      <c r="A23" s="34" t="s">
        <v>59</v>
      </c>
      <c r="B23" s="90"/>
      <c r="C23" s="90"/>
      <c r="D23" s="91"/>
      <c r="E23" s="92"/>
      <c r="F23" s="93"/>
      <c r="H23" s="94" t="s">
        <v>206</v>
      </c>
      <c r="I23" s="90"/>
      <c r="J23" s="90"/>
      <c r="K23" s="90"/>
    </row>
    <row r="24" spans="1:15" s="70" customFormat="1" ht="15">
      <c r="A24" s="34" t="s">
        <v>207</v>
      </c>
      <c r="B24" s="90"/>
      <c r="C24" s="90"/>
      <c r="D24" s="91"/>
      <c r="E24" s="95"/>
      <c r="F24" s="96"/>
      <c r="G24" s="97"/>
      <c r="H24" s="98" t="s">
        <v>208</v>
      </c>
      <c r="I24" s="90"/>
      <c r="J24" s="90"/>
      <c r="K24" s="90"/>
    </row>
    <row r="25" spans="1:15" s="70" customFormat="1" ht="13.5" customHeight="1">
      <c r="A25" s="34" t="s">
        <v>63</v>
      </c>
      <c r="B25" s="90"/>
      <c r="C25" s="90"/>
      <c r="D25" s="91"/>
      <c r="E25" s="95"/>
      <c r="F25" s="92"/>
      <c r="G25" s="89"/>
      <c r="H25" s="98" t="s">
        <v>71</v>
      </c>
      <c r="I25" s="90"/>
      <c r="J25" s="90"/>
      <c r="K25" s="90"/>
    </row>
    <row r="26" spans="1:15" s="70" customFormat="1" ht="14.25" customHeight="1">
      <c r="A26" s="35" t="s">
        <v>65</v>
      </c>
      <c r="B26" s="90"/>
      <c r="C26" s="90"/>
      <c r="D26" s="91"/>
      <c r="E26" s="99"/>
      <c r="F26" s="95"/>
      <c r="G26" s="89"/>
      <c r="H26" s="100" t="s">
        <v>209</v>
      </c>
      <c r="I26" s="90"/>
      <c r="J26" s="90"/>
      <c r="K26" s="90"/>
    </row>
    <row r="27" spans="1:15" s="70" customFormat="1" ht="15.75" customHeight="1">
      <c r="A27" s="35" t="s">
        <v>67</v>
      </c>
      <c r="B27" s="90"/>
      <c r="C27" s="90"/>
      <c r="D27" s="91"/>
      <c r="E27" s="93"/>
      <c r="F27" s="95"/>
      <c r="G27" s="89"/>
      <c r="H27" s="101" t="s">
        <v>77</v>
      </c>
      <c r="I27" s="102"/>
      <c r="J27" s="90"/>
      <c r="K27" s="90"/>
    </row>
    <row r="28" spans="1:15" s="70" customFormat="1" ht="15.75" customHeight="1">
      <c r="A28" s="35" t="s">
        <v>68</v>
      </c>
      <c r="B28" s="90"/>
      <c r="C28" s="90"/>
      <c r="D28" s="91"/>
      <c r="E28" s="92"/>
      <c r="F28" s="99"/>
      <c r="G28" s="89"/>
      <c r="H28" s="94" t="s">
        <v>79</v>
      </c>
      <c r="I28" s="103"/>
      <c r="J28" s="90"/>
      <c r="K28" s="90"/>
    </row>
    <row r="29" spans="1:15" s="70" customFormat="1">
      <c r="A29" s="37" t="s">
        <v>72</v>
      </c>
      <c r="B29" s="90"/>
      <c r="C29" s="90"/>
      <c r="D29" s="91"/>
      <c r="E29" s="95"/>
      <c r="F29" s="93"/>
      <c r="G29" s="89"/>
      <c r="H29" s="98" t="s">
        <v>210</v>
      </c>
      <c r="I29" s="103"/>
      <c r="J29" s="90"/>
      <c r="K29" s="90"/>
    </row>
    <row r="30" spans="1:15" s="70" customFormat="1">
      <c r="A30" s="35" t="s">
        <v>211</v>
      </c>
      <c r="B30" s="103"/>
      <c r="C30" s="103"/>
      <c r="D30" s="104"/>
      <c r="E30" s="92"/>
      <c r="F30" s="92"/>
      <c r="G30" s="89"/>
      <c r="H30" s="94" t="s">
        <v>85</v>
      </c>
      <c r="I30" s="103"/>
      <c r="J30" s="103"/>
      <c r="K30" s="103"/>
    </row>
    <row r="31" spans="1:15" s="70" customFormat="1">
      <c r="A31" s="35" t="s">
        <v>74</v>
      </c>
      <c r="B31" s="103"/>
      <c r="C31" s="103"/>
      <c r="D31" s="104"/>
      <c r="E31" s="93"/>
      <c r="F31" s="95"/>
      <c r="G31" s="89"/>
      <c r="H31" s="101" t="s">
        <v>87</v>
      </c>
      <c r="I31" s="103"/>
      <c r="J31" s="103"/>
      <c r="K31" s="103"/>
    </row>
    <row r="32" spans="1:15" s="70" customFormat="1">
      <c r="A32" s="34" t="s">
        <v>76</v>
      </c>
      <c r="B32" s="103"/>
      <c r="C32" s="103"/>
      <c r="D32" s="104"/>
      <c r="E32" s="95"/>
      <c r="F32" s="92"/>
      <c r="G32" s="89"/>
      <c r="H32" s="98" t="s">
        <v>89</v>
      </c>
      <c r="I32" s="90"/>
      <c r="J32" s="103"/>
      <c r="K32" s="103"/>
    </row>
    <row r="33" spans="1:11" s="70" customFormat="1">
      <c r="A33" s="34" t="s">
        <v>78</v>
      </c>
      <c r="B33" s="103"/>
      <c r="C33" s="103"/>
      <c r="D33" s="104"/>
      <c r="E33" s="95"/>
      <c r="F33" s="93"/>
      <c r="G33" s="89"/>
      <c r="H33" s="98" t="s">
        <v>212</v>
      </c>
      <c r="I33" s="90"/>
      <c r="J33" s="103"/>
      <c r="K33" s="103"/>
    </row>
    <row r="34" spans="1:11" s="70" customFormat="1">
      <c r="A34" s="34" t="s">
        <v>84</v>
      </c>
      <c r="B34" s="103"/>
      <c r="C34" s="103"/>
      <c r="D34" s="104"/>
      <c r="E34" s="95"/>
      <c r="F34" s="93"/>
      <c r="G34" s="89"/>
      <c r="H34" s="98" t="s">
        <v>95</v>
      </c>
      <c r="I34" s="90"/>
      <c r="J34" s="103"/>
      <c r="K34" s="103"/>
    </row>
    <row r="35" spans="1:11" s="70" customFormat="1" ht="15.75" customHeight="1">
      <c r="A35" s="34" t="s">
        <v>86</v>
      </c>
      <c r="B35" s="103"/>
      <c r="C35" s="103"/>
      <c r="D35" s="91"/>
      <c r="E35" s="95"/>
      <c r="F35" s="93"/>
      <c r="G35" s="97"/>
      <c r="H35" s="98" t="s">
        <v>93</v>
      </c>
      <c r="I35" s="90"/>
      <c r="J35" s="90"/>
      <c r="K35" s="90"/>
    </row>
    <row r="36" spans="1:11" s="70" customFormat="1" ht="15.75" customHeight="1">
      <c r="A36" s="34" t="s">
        <v>88</v>
      </c>
      <c r="B36" s="103"/>
      <c r="C36" s="103"/>
      <c r="D36" s="91"/>
      <c r="E36" s="95"/>
      <c r="F36" s="93"/>
      <c r="G36" s="97"/>
      <c r="H36" s="98" t="s">
        <v>97</v>
      </c>
      <c r="I36" s="90"/>
      <c r="J36" s="90"/>
      <c r="K36" s="90"/>
    </row>
    <row r="37" spans="1:11" s="70" customFormat="1" ht="15.75" customHeight="1">
      <c r="A37" s="35" t="s">
        <v>90</v>
      </c>
      <c r="B37" s="103"/>
      <c r="C37" s="103"/>
      <c r="D37" s="91"/>
      <c r="E37" s="95"/>
      <c r="F37" s="93"/>
      <c r="G37" s="97"/>
      <c r="H37" s="98"/>
      <c r="I37" s="90"/>
      <c r="J37" s="90"/>
      <c r="K37" s="90"/>
    </row>
    <row r="38" spans="1:11" s="70" customFormat="1" ht="15.75" customHeight="1">
      <c r="A38" s="37" t="s">
        <v>94</v>
      </c>
      <c r="B38" s="103"/>
      <c r="C38" s="103"/>
      <c r="D38" s="91"/>
      <c r="E38" s="95"/>
      <c r="F38" s="93"/>
      <c r="G38" s="97"/>
      <c r="H38" s="98"/>
      <c r="I38" s="90"/>
      <c r="J38" s="90"/>
      <c r="K38" s="90"/>
    </row>
    <row r="39" spans="1:11" s="70" customFormat="1" ht="15.75" customHeight="1">
      <c r="A39" s="37" t="s">
        <v>92</v>
      </c>
      <c r="B39" s="103"/>
      <c r="C39" s="103"/>
      <c r="D39" s="91"/>
      <c r="E39" s="95"/>
      <c r="F39" s="93"/>
      <c r="G39" s="97"/>
      <c r="H39" s="98"/>
      <c r="I39" s="90"/>
      <c r="J39" s="90"/>
      <c r="K39" s="90"/>
    </row>
    <row r="40" spans="1:11" s="70" customFormat="1" ht="15.75" customHeight="1">
      <c r="A40" s="105"/>
      <c r="B40" s="103"/>
      <c r="C40" s="103"/>
      <c r="D40" s="91"/>
      <c r="E40" s="95"/>
      <c r="F40" s="93"/>
      <c r="G40" s="97"/>
      <c r="H40" s="98"/>
      <c r="I40" s="90"/>
      <c r="J40" s="90"/>
      <c r="K40" s="90"/>
    </row>
    <row r="41" spans="1:11" s="70" customFormat="1" ht="15.75" customHeight="1">
      <c r="A41" s="105"/>
      <c r="B41" s="103"/>
      <c r="C41" s="103"/>
      <c r="D41" s="91"/>
      <c r="E41" s="95"/>
      <c r="F41" s="93"/>
      <c r="G41" s="97"/>
      <c r="H41" s="98"/>
      <c r="I41" s="90"/>
      <c r="J41" s="90"/>
      <c r="K41" s="90"/>
    </row>
    <row r="42" spans="1:11" s="70" customFormat="1" ht="15.75" customHeight="1">
      <c r="A42" s="105"/>
      <c r="B42" s="103"/>
      <c r="C42" s="103"/>
      <c r="D42" s="91"/>
      <c r="E42" s="95"/>
      <c r="F42" s="93"/>
      <c r="G42" s="97"/>
      <c r="H42" s="98"/>
      <c r="I42" s="90"/>
      <c r="J42" s="90"/>
      <c r="K42" s="90"/>
    </row>
    <row r="43" spans="1:11" s="70" customFormat="1" ht="15.75" customHeight="1">
      <c r="A43" s="86" t="s">
        <v>58</v>
      </c>
      <c r="B43" s="106"/>
      <c r="C43" s="106"/>
      <c r="D43" s="87"/>
      <c r="E43" s="107"/>
      <c r="F43" s="87"/>
      <c r="G43" s="97"/>
      <c r="H43" s="86" t="s">
        <v>105</v>
      </c>
      <c r="I43" s="87"/>
      <c r="J43" s="87"/>
      <c r="K43" s="87"/>
    </row>
    <row r="44" spans="1:11" s="70" customFormat="1" ht="15">
      <c r="A44" s="34" t="s">
        <v>82</v>
      </c>
      <c r="B44" s="90"/>
      <c r="C44" s="90"/>
      <c r="D44" s="90"/>
      <c r="E44" s="108"/>
      <c r="F44" s="101"/>
      <c r="G44" s="97"/>
      <c r="H44" s="98" t="s">
        <v>107</v>
      </c>
      <c r="I44" s="90"/>
      <c r="J44" s="90"/>
      <c r="K44" s="90"/>
    </row>
    <row r="45" spans="1:11" s="70" customFormat="1" ht="15">
      <c r="A45" s="37" t="s">
        <v>213</v>
      </c>
      <c r="B45" s="90"/>
      <c r="C45" s="90"/>
      <c r="D45" s="90"/>
      <c r="E45" s="98"/>
      <c r="F45" s="101"/>
      <c r="G45" s="97"/>
      <c r="H45" s="98" t="s">
        <v>109</v>
      </c>
      <c r="I45" s="90"/>
      <c r="J45" s="90"/>
      <c r="K45" s="90"/>
    </row>
    <row r="46" spans="1:11" s="70" customFormat="1">
      <c r="A46" s="35" t="s">
        <v>118</v>
      </c>
      <c r="B46" s="90"/>
      <c r="C46" s="90"/>
      <c r="D46" s="90"/>
      <c r="E46" s="98"/>
      <c r="F46" s="101"/>
      <c r="G46" s="89"/>
      <c r="H46" s="98" t="s">
        <v>214</v>
      </c>
      <c r="I46" s="90"/>
      <c r="J46" s="90"/>
      <c r="K46" s="90"/>
    </row>
    <row r="47" spans="1:11" s="70" customFormat="1">
      <c r="A47" s="35" t="s">
        <v>124</v>
      </c>
      <c r="B47" s="90"/>
      <c r="C47" s="90"/>
      <c r="D47" s="90"/>
      <c r="E47" s="98"/>
      <c r="F47" s="101"/>
      <c r="G47" s="89"/>
      <c r="H47" s="105" t="s">
        <v>113</v>
      </c>
      <c r="I47" s="90"/>
      <c r="J47" s="90"/>
      <c r="K47" s="90"/>
    </row>
    <row r="48" spans="1:11" s="70" customFormat="1" ht="13.9" customHeight="1">
      <c r="A48" s="34" t="s">
        <v>215</v>
      </c>
      <c r="B48" s="109"/>
      <c r="C48" s="109"/>
      <c r="D48" s="109"/>
      <c r="E48" s="105"/>
      <c r="F48" s="98"/>
      <c r="G48" s="89"/>
      <c r="H48" s="105" t="s">
        <v>115</v>
      </c>
      <c r="I48" s="90"/>
      <c r="J48" s="90"/>
      <c r="K48" s="90"/>
    </row>
    <row r="49" spans="1:11" s="70" customFormat="1" ht="15" customHeight="1">
      <c r="A49" s="34" t="s">
        <v>128</v>
      </c>
      <c r="B49" s="109"/>
      <c r="C49" s="109"/>
      <c r="D49" s="109"/>
      <c r="E49" s="105"/>
      <c r="F49" s="98"/>
      <c r="G49" s="89"/>
      <c r="H49" s="94" t="s">
        <v>117</v>
      </c>
      <c r="I49" s="90"/>
      <c r="J49" s="90"/>
      <c r="K49" s="90"/>
    </row>
    <row r="50" spans="1:11" s="70" customFormat="1">
      <c r="A50" s="34" t="s">
        <v>216</v>
      </c>
      <c r="B50" s="90"/>
      <c r="C50" s="90"/>
      <c r="D50" s="90"/>
      <c r="E50" s="94"/>
      <c r="F50" s="108"/>
      <c r="G50" s="89"/>
      <c r="H50" s="98" t="s">
        <v>119</v>
      </c>
      <c r="I50" s="90"/>
      <c r="J50" s="90"/>
      <c r="K50" s="90"/>
    </row>
    <row r="51" spans="1:11" s="70" customFormat="1">
      <c r="A51" s="34" t="s">
        <v>134</v>
      </c>
      <c r="B51" s="90"/>
      <c r="C51" s="90"/>
      <c r="D51" s="90"/>
      <c r="E51" s="98"/>
      <c r="F51" s="98"/>
      <c r="G51" s="89"/>
      <c r="H51" s="98" t="s">
        <v>217</v>
      </c>
      <c r="I51" s="90"/>
      <c r="J51" s="90"/>
      <c r="K51" s="90"/>
    </row>
    <row r="52" spans="1:11" s="70" customFormat="1">
      <c r="A52" s="35" t="s">
        <v>218</v>
      </c>
      <c r="B52" s="90"/>
      <c r="C52" s="90"/>
      <c r="D52" s="90"/>
      <c r="E52" s="98"/>
      <c r="F52" s="98"/>
      <c r="G52" s="89"/>
      <c r="H52" s="98" t="s">
        <v>125</v>
      </c>
      <c r="I52" s="90"/>
      <c r="J52" s="90"/>
      <c r="K52" s="90"/>
    </row>
    <row r="53" spans="1:11" s="70" customFormat="1">
      <c r="A53" s="35" t="s">
        <v>136</v>
      </c>
      <c r="B53" s="90"/>
      <c r="C53" s="90"/>
      <c r="D53" s="90"/>
      <c r="E53" s="98"/>
      <c r="F53" s="105"/>
      <c r="G53" s="89"/>
      <c r="H53" s="101" t="s">
        <v>127</v>
      </c>
      <c r="I53" s="90"/>
      <c r="J53" s="90"/>
      <c r="K53" s="90"/>
    </row>
    <row r="54" spans="1:11" s="70" customFormat="1">
      <c r="A54" s="35" t="s">
        <v>137</v>
      </c>
      <c r="B54" s="90"/>
      <c r="C54" s="90"/>
      <c r="D54" s="90"/>
      <c r="E54" s="101"/>
      <c r="F54" s="94"/>
      <c r="G54" s="89"/>
      <c r="H54" s="98" t="s">
        <v>219</v>
      </c>
      <c r="I54" s="90"/>
      <c r="J54" s="90"/>
      <c r="K54" s="90"/>
    </row>
    <row r="55" spans="1:11" s="70" customFormat="1">
      <c r="A55" s="35" t="s">
        <v>220</v>
      </c>
      <c r="B55" s="90"/>
      <c r="C55" s="90"/>
      <c r="D55" s="90"/>
      <c r="E55" s="98"/>
      <c r="F55" s="98"/>
      <c r="G55" s="89"/>
      <c r="H55" s="98" t="s">
        <v>221</v>
      </c>
      <c r="I55" s="90"/>
      <c r="J55" s="90"/>
      <c r="K55" s="90"/>
    </row>
    <row r="56" spans="1:11" s="70" customFormat="1">
      <c r="A56" s="35" t="s">
        <v>222</v>
      </c>
      <c r="B56" s="90"/>
      <c r="C56" s="90"/>
      <c r="D56" s="90"/>
      <c r="E56" s="98"/>
      <c r="F56" s="98"/>
      <c r="G56" s="89"/>
      <c r="H56" s="98" t="s">
        <v>152</v>
      </c>
      <c r="I56" s="90"/>
      <c r="J56" s="90"/>
      <c r="K56" s="90"/>
    </row>
    <row r="57" spans="1:11" s="70" customFormat="1">
      <c r="A57" s="35" t="s">
        <v>64</v>
      </c>
      <c r="B57" s="90"/>
      <c r="C57" s="90"/>
      <c r="D57" s="90"/>
      <c r="E57" s="98"/>
      <c r="F57" s="98"/>
      <c r="G57" s="89"/>
      <c r="H57" s="98" t="s">
        <v>133</v>
      </c>
      <c r="I57" s="90"/>
      <c r="J57" s="90"/>
      <c r="K57" s="90"/>
    </row>
    <row r="58" spans="1:11" s="70" customFormat="1">
      <c r="A58" s="35" t="s">
        <v>66</v>
      </c>
      <c r="B58" s="90"/>
      <c r="C58" s="90"/>
      <c r="D58" s="101"/>
      <c r="E58" s="98"/>
      <c r="F58" s="101"/>
      <c r="G58" s="89"/>
      <c r="H58" s="98" t="s">
        <v>223</v>
      </c>
      <c r="I58" s="90"/>
      <c r="J58" s="90"/>
      <c r="K58" s="90"/>
    </row>
    <row r="59" spans="1:11" s="70" customFormat="1">
      <c r="A59" s="37" t="s">
        <v>157</v>
      </c>
      <c r="B59" s="90"/>
      <c r="C59" s="90"/>
      <c r="D59" s="101"/>
      <c r="E59" s="98"/>
      <c r="F59" s="98"/>
      <c r="G59" s="89"/>
      <c r="H59" s="98"/>
      <c r="I59" s="90"/>
      <c r="J59" s="90"/>
      <c r="K59" s="90"/>
    </row>
    <row r="60" spans="1:11" s="70" customFormat="1">
      <c r="A60" s="98"/>
      <c r="B60" s="90"/>
      <c r="C60" s="90"/>
      <c r="D60" s="101"/>
      <c r="E60" s="98"/>
      <c r="F60" s="98"/>
      <c r="G60" s="89"/>
      <c r="H60" s="98"/>
      <c r="I60" s="90"/>
      <c r="J60" s="90"/>
      <c r="K60" s="90"/>
    </row>
    <row r="61" spans="1:11" s="70" customFormat="1" ht="20.25">
      <c r="A61" s="788" t="s">
        <v>224</v>
      </c>
      <c r="B61" s="788"/>
      <c r="C61" s="788"/>
      <c r="D61" s="788"/>
      <c r="E61" s="788"/>
      <c r="F61" s="788"/>
      <c r="G61" s="788"/>
      <c r="H61" s="788"/>
      <c r="I61" s="788"/>
      <c r="J61" s="788"/>
      <c r="K61" s="788"/>
    </row>
    <row r="62" spans="1:11" s="70" customFormat="1" ht="15">
      <c r="A62" s="86" t="s">
        <v>57</v>
      </c>
      <c r="B62" s="87"/>
      <c r="C62" s="87"/>
      <c r="D62" s="87"/>
      <c r="E62" s="88"/>
      <c r="F62" s="87"/>
      <c r="G62" s="89"/>
      <c r="H62" s="86" t="s">
        <v>69</v>
      </c>
      <c r="I62" s="87"/>
      <c r="J62" s="87"/>
      <c r="K62" s="87"/>
    </row>
    <row r="63" spans="1:11" s="70" customFormat="1">
      <c r="A63" s="105" t="s">
        <v>225</v>
      </c>
      <c r="B63" s="90"/>
      <c r="C63" s="90"/>
      <c r="D63" s="101"/>
      <c r="E63" s="98"/>
      <c r="F63" s="98"/>
      <c r="G63" s="89"/>
      <c r="H63" s="105" t="s">
        <v>226</v>
      </c>
      <c r="I63" s="110"/>
      <c r="J63" s="110"/>
      <c r="K63" s="110"/>
    </row>
    <row r="64" spans="1:11" s="70" customFormat="1" ht="15">
      <c r="A64" s="124" t="s">
        <v>168</v>
      </c>
      <c r="B64" s="110"/>
      <c r="D64" s="110"/>
      <c r="E64" s="89"/>
      <c r="F64" s="89"/>
      <c r="G64" s="89"/>
      <c r="H64" s="125"/>
      <c r="I64" s="110"/>
      <c r="J64" s="110"/>
      <c r="K64" s="110"/>
    </row>
    <row r="65" spans="1:13" s="70" customForma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</row>
    <row r="66" spans="1:13" s="70" customFormat="1" ht="15">
      <c r="A66" s="86" t="s">
        <v>58</v>
      </c>
      <c r="B66" s="106"/>
      <c r="C66" s="106"/>
      <c r="D66" s="87"/>
      <c r="E66" s="107"/>
      <c r="F66" s="87"/>
      <c r="G66" s="105"/>
      <c r="H66" s="105"/>
      <c r="I66" s="105"/>
      <c r="J66" s="105"/>
      <c r="K66" s="105"/>
      <c r="L66" s="105"/>
    </row>
    <row r="67" spans="1:13" s="70" customFormat="1" ht="14.45" customHeight="1">
      <c r="A67" s="105" t="s">
        <v>227</v>
      </c>
      <c r="B67" s="105"/>
      <c r="C67" s="105"/>
      <c r="D67" s="105"/>
      <c r="E67" s="105"/>
      <c r="F67" s="105"/>
      <c r="G67" s="105"/>
      <c r="H67" s="126" t="s">
        <v>105</v>
      </c>
      <c r="I67" s="127"/>
      <c r="J67" s="127"/>
      <c r="K67" s="127"/>
      <c r="L67" s="105"/>
    </row>
    <row r="68" spans="1:13" s="70" customFormat="1">
      <c r="A68" s="105" t="s">
        <v>228</v>
      </c>
      <c r="B68" s="105"/>
      <c r="C68" s="105"/>
      <c r="D68" s="105"/>
      <c r="E68" s="105"/>
      <c r="F68" s="105"/>
      <c r="G68" s="105"/>
      <c r="H68" s="105" t="s">
        <v>229</v>
      </c>
      <c r="I68" s="105"/>
      <c r="J68" s="105"/>
      <c r="K68" s="105"/>
      <c r="L68" s="105"/>
    </row>
    <row r="69" spans="1:13" s="70" customFormat="1">
      <c r="A69" s="105" t="s">
        <v>230</v>
      </c>
      <c r="B69" s="105"/>
      <c r="C69" s="105"/>
      <c r="D69" s="105"/>
      <c r="E69" s="105"/>
      <c r="F69" s="105"/>
      <c r="G69" s="105"/>
      <c r="H69" s="105" t="s">
        <v>231</v>
      </c>
      <c r="I69" s="105"/>
      <c r="J69" s="105"/>
      <c r="K69" s="105"/>
      <c r="L69" s="105"/>
    </row>
    <row r="70" spans="1:13" s="70" customFormat="1">
      <c r="A70" s="105" t="s">
        <v>232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</row>
    <row r="71" spans="1:13" s="70" customForma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</row>
    <row r="72" spans="1:13" s="70" customFormat="1" ht="15">
      <c r="B72" s="110"/>
      <c r="D72" s="110"/>
      <c r="E72" s="89"/>
      <c r="F72" s="89"/>
      <c r="G72" s="89"/>
      <c r="H72" s="125"/>
      <c r="I72" s="110"/>
      <c r="J72" s="110"/>
      <c r="K72" s="110"/>
    </row>
    <row r="73" spans="1:13" ht="21.75" customHeight="1">
      <c r="A73" s="789" t="s">
        <v>233</v>
      </c>
      <c r="B73" s="789"/>
      <c r="C73" s="789"/>
      <c r="D73" s="789"/>
      <c r="E73" s="789"/>
      <c r="F73" s="789"/>
      <c r="G73" s="789"/>
      <c r="H73" s="789"/>
      <c r="I73" s="789"/>
      <c r="J73" s="789"/>
      <c r="K73" s="789"/>
      <c r="M73" s="4"/>
    </row>
    <row r="74" spans="1:13" ht="15">
      <c r="A74" s="111" t="s">
        <v>58</v>
      </c>
      <c r="B74" s="32"/>
      <c r="C74" s="32"/>
      <c r="D74" s="32"/>
      <c r="E74" s="112"/>
      <c r="F74" s="112"/>
      <c r="H74" s="111" t="s">
        <v>105</v>
      </c>
      <c r="I74" s="111"/>
      <c r="J74" s="111"/>
      <c r="K74" s="32"/>
      <c r="M74" s="4"/>
    </row>
    <row r="75" spans="1:13">
      <c r="A75" s="35" t="s">
        <v>158</v>
      </c>
      <c r="B75" s="113"/>
      <c r="C75" s="113"/>
      <c r="D75" s="113"/>
      <c r="H75" s="35" t="s">
        <v>234</v>
      </c>
      <c r="I75" s="35"/>
      <c r="J75" s="35"/>
      <c r="K75" s="21"/>
      <c r="M75" s="4"/>
    </row>
    <row r="76" spans="1:13">
      <c r="A76" s="35" t="s">
        <v>235</v>
      </c>
      <c r="B76" s="21"/>
      <c r="C76" s="21"/>
      <c r="D76" s="21"/>
      <c r="H76" s="37" t="s">
        <v>236</v>
      </c>
      <c r="I76" s="37"/>
      <c r="J76" s="37"/>
      <c r="K76" s="21"/>
      <c r="M76" s="4"/>
    </row>
    <row r="77" spans="1:13" ht="15">
      <c r="A77" s="114" t="s">
        <v>237</v>
      </c>
      <c r="B77" s="21"/>
      <c r="C77" s="21"/>
      <c r="D77" s="21"/>
      <c r="H77" s="115" t="s">
        <v>238</v>
      </c>
      <c r="I77" s="115"/>
      <c r="J77" s="115"/>
      <c r="K77" s="21"/>
      <c r="M77" s="4"/>
    </row>
    <row r="78" spans="1:13">
      <c r="A78" s="37" t="s">
        <v>239</v>
      </c>
      <c r="B78" s="21"/>
      <c r="C78" s="21"/>
      <c r="D78" s="21"/>
      <c r="H78" s="34" t="s">
        <v>156</v>
      </c>
      <c r="I78" s="34"/>
      <c r="J78" s="34"/>
      <c r="K78" s="21"/>
      <c r="M78" s="4"/>
    </row>
    <row r="79" spans="1:13" ht="15">
      <c r="A79" s="111" t="s">
        <v>69</v>
      </c>
      <c r="B79" s="32"/>
      <c r="C79" s="32"/>
      <c r="D79" s="32"/>
      <c r="E79" s="112"/>
      <c r="F79" s="112"/>
      <c r="H79" s="37"/>
      <c r="I79" s="37"/>
      <c r="J79" s="37"/>
      <c r="K79" s="21"/>
      <c r="M79" s="4"/>
    </row>
    <row r="80" spans="1:13">
      <c r="A80" s="34" t="s">
        <v>145</v>
      </c>
      <c r="B80" s="21"/>
      <c r="C80" s="21"/>
      <c r="D80" s="21"/>
      <c r="H80" s="34"/>
      <c r="I80" s="34"/>
      <c r="J80" s="34"/>
      <c r="K80" s="21"/>
      <c r="M80" s="4"/>
    </row>
    <row r="81" spans="1:13">
      <c r="A81" s="34"/>
      <c r="B81" s="21"/>
      <c r="C81" s="21"/>
      <c r="D81" s="21"/>
      <c r="H81" s="113"/>
      <c r="I81" s="113"/>
      <c r="J81" s="113"/>
      <c r="K81" s="21"/>
      <c r="M81" s="4"/>
    </row>
    <row r="82" spans="1:13" ht="21.75" customHeight="1">
      <c r="A82" s="790" t="s">
        <v>240</v>
      </c>
      <c r="B82" s="790"/>
      <c r="C82" s="790"/>
      <c r="D82" s="790"/>
      <c r="E82" s="790"/>
      <c r="F82" s="790"/>
      <c r="G82" s="790"/>
      <c r="H82" s="790"/>
      <c r="I82" s="790"/>
      <c r="J82" s="790"/>
      <c r="K82" s="790"/>
      <c r="M82" s="4"/>
    </row>
    <row r="83" spans="1:13" ht="15">
      <c r="A83" s="111" t="s">
        <v>57</v>
      </c>
      <c r="B83" s="32"/>
      <c r="C83" s="32"/>
      <c r="D83" s="32"/>
      <c r="E83" s="112"/>
      <c r="F83" s="112"/>
      <c r="H83" s="111" t="s">
        <v>58</v>
      </c>
      <c r="I83" s="111"/>
      <c r="J83" s="111"/>
      <c r="K83" s="111"/>
      <c r="M83" s="4"/>
    </row>
    <row r="84" spans="1:13">
      <c r="A84" s="35" t="s">
        <v>225</v>
      </c>
      <c r="B84" s="33"/>
      <c r="C84" s="33"/>
      <c r="D84" s="33"/>
      <c r="H84" s="35" t="s">
        <v>241</v>
      </c>
      <c r="I84" s="35"/>
      <c r="J84" s="35"/>
      <c r="K84" s="35"/>
      <c r="M84" s="4"/>
    </row>
    <row r="85" spans="1:13">
      <c r="A85" s="34" t="s">
        <v>242</v>
      </c>
      <c r="B85" s="54"/>
      <c r="C85" s="54"/>
      <c r="D85" s="54"/>
      <c r="H85" s="35" t="s">
        <v>172</v>
      </c>
      <c r="I85" s="35"/>
      <c r="J85" s="35"/>
      <c r="K85" s="35"/>
      <c r="M85" s="4"/>
    </row>
    <row r="86" spans="1:13">
      <c r="A86" s="35" t="s">
        <v>243</v>
      </c>
      <c r="B86" s="33"/>
      <c r="C86" s="33"/>
      <c r="D86" s="33"/>
      <c r="H86" s="35" t="s">
        <v>244</v>
      </c>
      <c r="I86" s="35"/>
      <c r="J86" s="35"/>
      <c r="K86" s="35"/>
      <c r="M86" s="4"/>
    </row>
    <row r="87" spans="1:13">
      <c r="A87" s="35" t="s">
        <v>245</v>
      </c>
      <c r="B87" s="33"/>
      <c r="C87" s="21"/>
      <c r="D87" s="33"/>
      <c r="H87" s="35"/>
      <c r="I87" s="35"/>
      <c r="J87" s="35"/>
      <c r="K87" s="35"/>
      <c r="M87" s="4"/>
    </row>
    <row r="88" spans="1:13" ht="15">
      <c r="A88" s="34" t="s">
        <v>168</v>
      </c>
      <c r="B88" s="33"/>
      <c r="C88" s="33"/>
      <c r="D88" s="33"/>
      <c r="H88" s="111" t="s">
        <v>105</v>
      </c>
      <c r="I88" s="111"/>
      <c r="J88" s="111"/>
      <c r="K88" s="111"/>
      <c r="M88" s="4"/>
    </row>
    <row r="89" spans="1:13">
      <c r="A89" s="34"/>
      <c r="B89" s="33"/>
      <c r="C89" s="33"/>
      <c r="D89" s="33"/>
      <c r="H89" s="34" t="s">
        <v>246</v>
      </c>
      <c r="I89" s="34"/>
      <c r="J89" s="34"/>
      <c r="K89" s="34"/>
      <c r="M89" s="4"/>
    </row>
    <row r="90" spans="1:13">
      <c r="H90" s="34" t="s">
        <v>247</v>
      </c>
      <c r="I90" s="34"/>
      <c r="J90" s="34"/>
      <c r="K90" s="34"/>
      <c r="M90" s="4"/>
    </row>
    <row r="91" spans="1:13">
      <c r="H91" s="34"/>
      <c r="I91" s="34"/>
      <c r="J91" s="34"/>
      <c r="K91" s="34"/>
      <c r="M91" s="4"/>
    </row>
    <row r="92" spans="1:13" ht="20.25">
      <c r="A92" s="789" t="s">
        <v>173</v>
      </c>
      <c r="B92" s="789"/>
      <c r="C92" s="789"/>
      <c r="D92" s="789"/>
      <c r="E92" s="789"/>
      <c r="F92" s="789"/>
      <c r="G92" s="789"/>
      <c r="H92" s="789"/>
      <c r="I92" s="789"/>
      <c r="J92" s="789"/>
      <c r="K92" s="789"/>
      <c r="M92" s="4"/>
    </row>
    <row r="93" spans="1:13" ht="15.75">
      <c r="A93" s="511">
        <v>7.5345000000000004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M93" s="4"/>
    </row>
    <row r="94" spans="1:13" ht="30">
      <c r="A94" s="630" t="s">
        <v>174</v>
      </c>
      <c r="B94" s="630"/>
      <c r="C94" s="630"/>
      <c r="D94" s="630"/>
      <c r="E94" s="630"/>
      <c r="F94" s="630"/>
      <c r="G94" s="632" t="s">
        <v>175</v>
      </c>
      <c r="H94" s="630"/>
      <c r="I94" s="630"/>
      <c r="J94" s="631"/>
      <c r="K94" s="60" t="s">
        <v>248</v>
      </c>
      <c r="M94" s="4"/>
    </row>
    <row r="95" spans="1:13" ht="15">
      <c r="A95" s="708" t="s">
        <v>177</v>
      </c>
      <c r="B95" s="709"/>
      <c r="C95" s="709"/>
      <c r="D95" s="709"/>
      <c r="E95" s="709"/>
      <c r="F95" s="709"/>
      <c r="G95" s="791"/>
      <c r="H95" s="791"/>
      <c r="I95" s="791"/>
      <c r="J95" s="791"/>
      <c r="K95" s="116">
        <v>0</v>
      </c>
      <c r="L95" s="512">
        <f>+K95/$A$93</f>
        <v>0</v>
      </c>
      <c r="M95" s="4"/>
    </row>
    <row r="96" spans="1:13" ht="15">
      <c r="A96" s="117" t="s">
        <v>249</v>
      </c>
      <c r="B96" s="118"/>
      <c r="C96" s="118"/>
      <c r="D96" s="118"/>
      <c r="E96" s="118"/>
      <c r="F96" s="118"/>
      <c r="G96" s="119"/>
      <c r="H96" s="119"/>
      <c r="I96" s="119"/>
      <c r="J96" s="119"/>
      <c r="K96" s="116">
        <v>1808.28</v>
      </c>
      <c r="L96" s="512">
        <f t="shared" ref="L96:L108" si="0">+K96/$A$93</f>
        <v>239.99999999999997</v>
      </c>
      <c r="M96" s="4"/>
    </row>
    <row r="97" spans="1:13" ht="21" customHeight="1">
      <c r="A97" s="655" t="s">
        <v>179</v>
      </c>
      <c r="B97" s="629"/>
      <c r="C97" s="629"/>
      <c r="D97" s="629"/>
      <c r="E97" s="629"/>
      <c r="F97" s="629"/>
      <c r="G97" s="782"/>
      <c r="H97" s="782"/>
      <c r="I97" s="782"/>
      <c r="J97" s="782"/>
      <c r="K97" s="116">
        <v>3804.92</v>
      </c>
      <c r="L97" s="512">
        <f t="shared" si="0"/>
        <v>504.99966819297896</v>
      </c>
      <c r="M97" s="4"/>
    </row>
    <row r="98" spans="1:13" ht="52.5" customHeight="1">
      <c r="A98" s="792" t="s">
        <v>250</v>
      </c>
      <c r="B98" s="793"/>
      <c r="C98" s="793"/>
      <c r="D98" s="793"/>
      <c r="E98" s="793"/>
      <c r="F98" s="794"/>
      <c r="G98" s="795" t="s">
        <v>251</v>
      </c>
      <c r="H98" s="796"/>
      <c r="I98" s="796"/>
      <c r="J98" s="797"/>
      <c r="K98" s="116">
        <v>4106.3</v>
      </c>
      <c r="L98" s="512">
        <f t="shared" si="0"/>
        <v>544.9996681929789</v>
      </c>
      <c r="M98" s="4"/>
    </row>
    <row r="99" spans="1:13" s="121" customFormat="1" ht="61.15" customHeight="1">
      <c r="A99" s="798" t="s">
        <v>252</v>
      </c>
      <c r="B99" s="798"/>
      <c r="C99" s="798"/>
      <c r="D99" s="798"/>
      <c r="E99" s="798"/>
      <c r="F99" s="798"/>
      <c r="G99" s="799" t="s">
        <v>253</v>
      </c>
      <c r="H99" s="799"/>
      <c r="I99" s="799"/>
      <c r="J99" s="799"/>
      <c r="K99" s="120">
        <v>2222.6799999999998</v>
      </c>
      <c r="L99" s="512">
        <f t="shared" si="0"/>
        <v>295.00033180702098</v>
      </c>
    </row>
    <row r="100" spans="1:13" ht="74.25" customHeight="1">
      <c r="A100" s="800" t="s">
        <v>254</v>
      </c>
      <c r="B100" s="801"/>
      <c r="C100" s="801"/>
      <c r="D100" s="801"/>
      <c r="E100" s="801"/>
      <c r="F100" s="802"/>
      <c r="G100" s="803" t="s">
        <v>255</v>
      </c>
      <c r="H100" s="804"/>
      <c r="I100" s="804"/>
      <c r="J100" s="805"/>
      <c r="K100" s="116">
        <v>7835.88</v>
      </c>
      <c r="L100" s="512">
        <f t="shared" si="0"/>
        <v>1040</v>
      </c>
      <c r="M100" s="4"/>
    </row>
    <row r="101" spans="1:13" ht="57" customHeight="1">
      <c r="A101" s="806" t="s">
        <v>256</v>
      </c>
      <c r="B101" s="807"/>
      <c r="C101" s="807"/>
      <c r="D101" s="807"/>
      <c r="E101" s="807"/>
      <c r="F101" s="808"/>
      <c r="G101" s="803" t="s">
        <v>255</v>
      </c>
      <c r="H101" s="804"/>
      <c r="I101" s="804"/>
      <c r="J101" s="805"/>
      <c r="K101" s="116">
        <v>3013.8</v>
      </c>
      <c r="L101" s="512">
        <f t="shared" si="0"/>
        <v>400</v>
      </c>
      <c r="M101" s="4"/>
    </row>
    <row r="102" spans="1:13" ht="93.75" customHeight="1">
      <c r="A102" s="806" t="s">
        <v>257</v>
      </c>
      <c r="B102" s="801"/>
      <c r="C102" s="801"/>
      <c r="D102" s="801"/>
      <c r="E102" s="801"/>
      <c r="F102" s="802"/>
      <c r="G102" s="803" t="s">
        <v>258</v>
      </c>
      <c r="H102" s="804"/>
      <c r="I102" s="804"/>
      <c r="J102" s="805"/>
      <c r="K102" s="116">
        <v>7722.86</v>
      </c>
      <c r="L102" s="512">
        <f t="shared" si="0"/>
        <v>1024.9996681929788</v>
      </c>
      <c r="M102" s="4"/>
    </row>
    <row r="103" spans="1:13" ht="33" customHeight="1">
      <c r="A103" s="809" t="s">
        <v>168</v>
      </c>
      <c r="B103" s="809"/>
      <c r="C103" s="809"/>
      <c r="D103" s="809"/>
      <c r="E103" s="809"/>
      <c r="F103" s="809"/>
      <c r="G103" s="803" t="s">
        <v>255</v>
      </c>
      <c r="H103" s="804"/>
      <c r="I103" s="804"/>
      <c r="J103" s="805"/>
      <c r="K103" s="116">
        <v>2222.6799999999998</v>
      </c>
      <c r="L103" s="512">
        <f t="shared" si="0"/>
        <v>295.00033180702098</v>
      </c>
      <c r="M103" s="4"/>
    </row>
    <row r="104" spans="1:13" ht="28.5" customHeight="1">
      <c r="A104" s="809" t="s">
        <v>259</v>
      </c>
      <c r="B104" s="809"/>
      <c r="C104" s="809"/>
      <c r="D104" s="809"/>
      <c r="E104" s="809"/>
      <c r="F104" s="809"/>
      <c r="G104" s="803" t="s">
        <v>258</v>
      </c>
      <c r="H104" s="804"/>
      <c r="I104" s="804"/>
      <c r="J104" s="805"/>
      <c r="K104" s="116">
        <v>904.14</v>
      </c>
      <c r="L104" s="512">
        <f t="shared" si="0"/>
        <v>119.99999999999999</v>
      </c>
      <c r="M104" s="4"/>
    </row>
    <row r="105" spans="1:13" ht="28.5" customHeight="1">
      <c r="A105" s="818" t="s">
        <v>260</v>
      </c>
      <c r="B105" s="818"/>
      <c r="C105" s="818"/>
      <c r="D105" s="818"/>
      <c r="E105" s="818"/>
      <c r="F105" s="818"/>
      <c r="G105" s="803" t="s">
        <v>255</v>
      </c>
      <c r="H105" s="804"/>
      <c r="I105" s="804"/>
      <c r="J105" s="805"/>
      <c r="K105" s="116">
        <v>4603.58</v>
      </c>
      <c r="L105" s="512">
        <f t="shared" si="0"/>
        <v>611.00006636140415</v>
      </c>
      <c r="M105" s="4"/>
    </row>
    <row r="106" spans="1:13" ht="30">
      <c r="A106" s="819" t="s">
        <v>261</v>
      </c>
      <c r="B106" s="819"/>
      <c r="C106" s="819"/>
      <c r="D106" s="819"/>
      <c r="E106" s="819"/>
      <c r="F106" s="819"/>
      <c r="G106" s="632" t="s">
        <v>175</v>
      </c>
      <c r="H106" s="630"/>
      <c r="I106" s="630"/>
      <c r="J106" s="631"/>
      <c r="K106" s="60" t="s">
        <v>248</v>
      </c>
      <c r="L106" s="532"/>
      <c r="M106" s="4"/>
    </row>
    <row r="107" spans="1:13" s="121" customFormat="1" ht="110.45" customHeight="1">
      <c r="A107" s="810" t="s">
        <v>262</v>
      </c>
      <c r="B107" s="798"/>
      <c r="C107" s="798"/>
      <c r="D107" s="798"/>
      <c r="E107" s="798"/>
      <c r="F107" s="811"/>
      <c r="G107" s="812" t="s">
        <v>263</v>
      </c>
      <c r="H107" s="813"/>
      <c r="I107" s="813"/>
      <c r="J107" s="814"/>
      <c r="K107" s="122">
        <v>12733.3</v>
      </c>
      <c r="L107" s="512">
        <f t="shared" si="0"/>
        <v>1689.9993363859578</v>
      </c>
    </row>
    <row r="108" spans="1:13" s="121" customFormat="1" ht="110.45" customHeight="1">
      <c r="A108" s="810" t="s">
        <v>264</v>
      </c>
      <c r="B108" s="798"/>
      <c r="C108" s="798"/>
      <c r="D108" s="798"/>
      <c r="E108" s="798"/>
      <c r="F108" s="811"/>
      <c r="G108" s="815" t="s">
        <v>265</v>
      </c>
      <c r="H108" s="816"/>
      <c r="I108" s="816"/>
      <c r="J108" s="817"/>
      <c r="K108" s="122">
        <v>10209.25</v>
      </c>
      <c r="L108" s="512">
        <f t="shared" si="0"/>
        <v>1355.000331807021</v>
      </c>
    </row>
    <row r="109" spans="1:13">
      <c r="E109" s="66"/>
      <c r="F109" s="66"/>
      <c r="G109" s="66"/>
      <c r="H109" s="66"/>
      <c r="I109" s="66"/>
      <c r="M109" s="4"/>
    </row>
  </sheetData>
  <mergeCells count="42">
    <mergeCell ref="A107:F107"/>
    <mergeCell ref="G107:J107"/>
    <mergeCell ref="A108:F108"/>
    <mergeCell ref="G108:J108"/>
    <mergeCell ref="A104:F104"/>
    <mergeCell ref="G104:J104"/>
    <mergeCell ref="A105:F105"/>
    <mergeCell ref="G105:J105"/>
    <mergeCell ref="A106:F106"/>
    <mergeCell ref="G106:J106"/>
    <mergeCell ref="A101:F101"/>
    <mergeCell ref="G101:J101"/>
    <mergeCell ref="A102:F102"/>
    <mergeCell ref="G102:J102"/>
    <mergeCell ref="A103:F103"/>
    <mergeCell ref="G103:J103"/>
    <mergeCell ref="A98:F98"/>
    <mergeCell ref="G98:J98"/>
    <mergeCell ref="A99:F99"/>
    <mergeCell ref="G99:J99"/>
    <mergeCell ref="A100:F100"/>
    <mergeCell ref="G100:J100"/>
    <mergeCell ref="A97:F97"/>
    <mergeCell ref="G97:J97"/>
    <mergeCell ref="A13:K13"/>
    <mergeCell ref="A19:K19"/>
    <mergeCell ref="A21:K21"/>
    <mergeCell ref="A61:K61"/>
    <mergeCell ref="A73:K73"/>
    <mergeCell ref="A82:K82"/>
    <mergeCell ref="A92:K92"/>
    <mergeCell ref="A94:F94"/>
    <mergeCell ref="G94:J94"/>
    <mergeCell ref="A95:F95"/>
    <mergeCell ref="G95:J95"/>
    <mergeCell ref="A2:K2"/>
    <mergeCell ref="A10:A12"/>
    <mergeCell ref="B10:B12"/>
    <mergeCell ref="C10:C12"/>
    <mergeCell ref="D10:D12"/>
    <mergeCell ref="E10:F11"/>
    <mergeCell ref="G10:K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CD72-6ABC-4084-88FB-EB64CFB1FA97}">
  <dimension ref="A1:R150"/>
  <sheetViews>
    <sheetView topLeftCell="A2" workbookViewId="0">
      <selection activeCell="I9" sqref="I9:J13"/>
    </sheetView>
  </sheetViews>
  <sheetFormatPr defaultColWidth="9.140625" defaultRowHeight="14.25"/>
  <cols>
    <col min="1" max="1" width="27.140625" style="4" customWidth="1"/>
    <col min="2" max="2" width="10.85546875" style="4" customWidth="1"/>
    <col min="3" max="3" width="33" style="4" bestFit="1" customWidth="1"/>
    <col min="4" max="4" width="26.140625" style="4" customWidth="1"/>
    <col min="5" max="5" width="17.140625" style="4" customWidth="1"/>
    <col min="6" max="6" width="14.7109375" style="4" customWidth="1"/>
    <col min="7" max="7" width="16.140625" style="4" customWidth="1"/>
    <col min="8" max="8" width="21" style="4" customWidth="1"/>
    <col min="9" max="9" width="19.85546875" style="4" customWidth="1"/>
    <col min="10" max="10" width="22.28515625" style="4" customWidth="1"/>
    <col min="11" max="11" width="16.85546875" style="4" customWidth="1"/>
    <col min="12" max="12" width="3.42578125" style="4" customWidth="1"/>
    <col min="13" max="16384" width="9.140625" style="4"/>
  </cols>
  <sheetData>
    <row r="1" spans="1:12" ht="35.25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32.450000000000003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4" spans="1:12" ht="15">
      <c r="A4" s="11" t="s">
        <v>41</v>
      </c>
      <c r="B4" s="12"/>
      <c r="C4" s="12"/>
      <c r="D4" s="12"/>
      <c r="E4" s="12"/>
      <c r="F4" s="12"/>
      <c r="G4" s="12"/>
      <c r="H4" s="12"/>
      <c r="I4" s="12"/>
      <c r="J4" s="12"/>
    </row>
    <row r="5" spans="1:12" ht="15">
      <c r="A5" s="11" t="s">
        <v>42</v>
      </c>
      <c r="B5" s="12"/>
      <c r="C5" s="12"/>
      <c r="D5" s="12"/>
      <c r="E5" s="12"/>
      <c r="F5" s="12"/>
      <c r="G5" s="12"/>
      <c r="H5" s="12"/>
      <c r="I5" s="12"/>
      <c r="J5" s="12"/>
    </row>
    <row r="7" spans="1:12" ht="60">
      <c r="A7" s="13" t="s">
        <v>43</v>
      </c>
      <c r="B7" s="14" t="s">
        <v>44</v>
      </c>
      <c r="C7" s="15" t="s">
        <v>45</v>
      </c>
      <c r="D7" s="16" t="s">
        <v>46</v>
      </c>
      <c r="E7" s="15" t="s">
        <v>47</v>
      </c>
      <c r="F7" s="15" t="s">
        <v>48</v>
      </c>
      <c r="G7" s="15" t="s">
        <v>49</v>
      </c>
      <c r="H7" s="15" t="s">
        <v>50</v>
      </c>
      <c r="I7" s="15"/>
      <c r="J7" s="17"/>
      <c r="K7" s="18"/>
      <c r="L7" s="19"/>
    </row>
    <row r="8" spans="1:12">
      <c r="A8" s="828" t="s">
        <v>51</v>
      </c>
      <c r="B8" s="829"/>
      <c r="C8" s="829"/>
      <c r="D8" s="829"/>
      <c r="E8" s="829"/>
      <c r="F8" s="829"/>
      <c r="G8" s="829"/>
      <c r="H8" s="829"/>
      <c r="I8" s="829"/>
      <c r="J8" s="830"/>
      <c r="K8" s="20"/>
      <c r="L8" s="21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pans="1:12" s="25" customFormat="1" ht="15">
      <c r="A10" s="283" t="s">
        <v>52</v>
      </c>
      <c r="B10" s="22" t="s">
        <v>53</v>
      </c>
      <c r="C10" s="23" t="s">
        <v>10</v>
      </c>
      <c r="D10" s="23">
        <v>39.200000000000003</v>
      </c>
      <c r="E10" s="23" t="s">
        <v>54</v>
      </c>
      <c r="F10" s="23">
        <v>0</v>
      </c>
      <c r="G10" s="23">
        <v>0</v>
      </c>
      <c r="H10" s="520">
        <v>36589.999956213476</v>
      </c>
      <c r="I10" s="520"/>
      <c r="J10" s="521"/>
      <c r="K10" s="23"/>
      <c r="L10" s="24"/>
    </row>
    <row r="11" spans="1:12" ht="15">
      <c r="A11" s="283" t="s">
        <v>52</v>
      </c>
      <c r="B11" s="22" t="s">
        <v>53</v>
      </c>
      <c r="C11" s="182" t="s">
        <v>11</v>
      </c>
      <c r="D11" s="284">
        <v>64</v>
      </c>
      <c r="E11" s="183" t="s">
        <v>55</v>
      </c>
      <c r="F11" s="184">
        <v>0</v>
      </c>
      <c r="G11" s="184">
        <v>0</v>
      </c>
      <c r="H11" s="520">
        <v>42099.999949728313</v>
      </c>
      <c r="I11" s="520"/>
      <c r="J11" s="521"/>
      <c r="K11" s="26"/>
      <c r="L11" s="21"/>
    </row>
    <row r="12" spans="1:12" ht="15">
      <c r="A12" s="283" t="s">
        <v>52</v>
      </c>
      <c r="B12" s="22" t="s">
        <v>53</v>
      </c>
      <c r="C12" s="182" t="s">
        <v>12</v>
      </c>
      <c r="D12" s="284">
        <v>64</v>
      </c>
      <c r="E12" s="183" t="s">
        <v>55</v>
      </c>
      <c r="F12" s="184">
        <v>0</v>
      </c>
      <c r="G12" s="184">
        <v>0</v>
      </c>
      <c r="H12" s="520">
        <v>44489.999996098995</v>
      </c>
      <c r="I12" s="520"/>
      <c r="J12" s="521"/>
      <c r="K12" s="26"/>
      <c r="L12" s="21"/>
    </row>
    <row r="13" spans="1:12" ht="15">
      <c r="A13" s="283" t="s">
        <v>52</v>
      </c>
      <c r="B13" s="22" t="s">
        <v>53</v>
      </c>
      <c r="C13" s="182" t="s">
        <v>13</v>
      </c>
      <c r="D13" s="284">
        <v>64</v>
      </c>
      <c r="E13" s="183" t="s">
        <v>55</v>
      </c>
      <c r="F13" s="184">
        <v>0</v>
      </c>
      <c r="G13" s="184">
        <v>0</v>
      </c>
      <c r="H13" s="520">
        <v>47689.999999275722</v>
      </c>
      <c r="I13" s="520"/>
      <c r="J13" s="521"/>
      <c r="K13" s="26"/>
      <c r="L13" s="21"/>
    </row>
    <row r="14" spans="1:12" s="25" customFormat="1" ht="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24"/>
    </row>
    <row r="15" spans="1:12" ht="20.25">
      <c r="A15" s="831" t="s">
        <v>56</v>
      </c>
      <c r="B15" s="831"/>
      <c r="C15" s="831"/>
      <c r="D15" s="831"/>
      <c r="E15" s="831"/>
      <c r="F15" s="831"/>
      <c r="G15" s="831"/>
      <c r="H15" s="831"/>
      <c r="I15" s="831"/>
      <c r="J15" s="831"/>
      <c r="K15" s="29"/>
      <c r="L15" s="21"/>
    </row>
    <row r="16" spans="1:12" s="25" customFormat="1" ht="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4"/>
    </row>
    <row r="17" spans="1:12" ht="20.25">
      <c r="A17" s="832" t="s">
        <v>10</v>
      </c>
      <c r="B17" s="832"/>
      <c r="C17" s="832"/>
      <c r="D17" s="832"/>
      <c r="E17" s="832"/>
      <c r="F17" s="832"/>
      <c r="G17" s="832"/>
      <c r="H17" s="832"/>
      <c r="I17" s="832"/>
      <c r="J17" s="832"/>
      <c r="K17" s="30"/>
      <c r="L17" s="21"/>
    </row>
    <row r="18" spans="1:12" ht="15">
      <c r="A18" s="31" t="s">
        <v>57</v>
      </c>
      <c r="B18" s="32"/>
      <c r="C18" s="32"/>
      <c r="D18" s="32"/>
      <c r="F18" s="31" t="s">
        <v>58</v>
      </c>
      <c r="G18" s="32"/>
      <c r="H18" s="32"/>
      <c r="I18" s="32"/>
      <c r="J18" s="32"/>
      <c r="K18" s="33"/>
      <c r="L18" s="21"/>
    </row>
    <row r="19" spans="1:12">
      <c r="A19" s="34" t="s">
        <v>59</v>
      </c>
      <c r="B19" s="33"/>
      <c r="C19" s="33"/>
      <c r="D19" s="33"/>
      <c r="F19" s="35" t="s">
        <v>60</v>
      </c>
      <c r="G19" s="33"/>
      <c r="H19" s="33"/>
      <c r="I19" s="33"/>
      <c r="J19" s="33"/>
      <c r="K19" s="33"/>
      <c r="L19" s="21"/>
    </row>
    <row r="20" spans="1:12">
      <c r="A20" s="34" t="s">
        <v>61</v>
      </c>
      <c r="B20" s="33"/>
      <c r="C20" s="33"/>
      <c r="D20" s="33"/>
      <c r="F20" s="36" t="s">
        <v>62</v>
      </c>
      <c r="G20" s="33"/>
      <c r="H20" s="33"/>
      <c r="I20" s="33"/>
      <c r="J20" s="33"/>
      <c r="K20" s="33"/>
      <c r="L20" s="21"/>
    </row>
    <row r="21" spans="1:12">
      <c r="A21" s="34" t="s">
        <v>63</v>
      </c>
      <c r="B21" s="33"/>
      <c r="C21" s="33"/>
      <c r="D21" s="33"/>
      <c r="F21" s="34" t="s">
        <v>64</v>
      </c>
      <c r="G21" s="33"/>
      <c r="H21" s="33"/>
      <c r="I21" s="33"/>
      <c r="J21" s="33"/>
      <c r="K21" s="33"/>
      <c r="L21" s="21"/>
    </row>
    <row r="22" spans="1:12">
      <c r="A22" s="35" t="s">
        <v>65</v>
      </c>
      <c r="B22" s="33"/>
      <c r="C22" s="33"/>
      <c r="D22" s="33"/>
      <c r="F22" s="34" t="s">
        <v>66</v>
      </c>
      <c r="G22" s="33"/>
      <c r="H22" s="33"/>
      <c r="I22" s="33"/>
      <c r="J22" s="33"/>
      <c r="K22" s="33"/>
      <c r="L22" s="21"/>
    </row>
    <row r="23" spans="1:12" ht="15">
      <c r="A23" s="37" t="s">
        <v>67</v>
      </c>
      <c r="B23" s="33"/>
      <c r="C23" s="33"/>
      <c r="D23" s="33"/>
      <c r="F23" s="38"/>
      <c r="G23" s="39"/>
      <c r="H23" s="39"/>
      <c r="I23" s="39"/>
      <c r="J23" s="39"/>
      <c r="K23" s="33"/>
      <c r="L23" s="21"/>
    </row>
    <row r="24" spans="1:12" ht="15">
      <c r="A24" s="34" t="s">
        <v>68</v>
      </c>
      <c r="B24" s="33"/>
      <c r="C24" s="33"/>
      <c r="D24" s="33"/>
      <c r="F24" s="31" t="s">
        <v>69</v>
      </c>
      <c r="G24" s="40"/>
      <c r="H24" s="40"/>
      <c r="I24" s="40"/>
      <c r="J24" s="40"/>
      <c r="K24" s="33"/>
    </row>
    <row r="25" spans="1:12">
      <c r="A25" s="34" t="s">
        <v>70</v>
      </c>
      <c r="B25" s="33"/>
      <c r="C25" s="33"/>
      <c r="D25" s="33"/>
      <c r="F25" s="34" t="s">
        <v>71</v>
      </c>
      <c r="G25" s="33"/>
      <c r="H25" s="33"/>
      <c r="I25" s="33"/>
      <c r="J25" s="33"/>
      <c r="K25" s="33"/>
    </row>
    <row r="26" spans="1:12">
      <c r="A26" s="34" t="s">
        <v>72</v>
      </c>
      <c r="B26" s="33"/>
      <c r="C26" s="33"/>
      <c r="D26" s="33"/>
      <c r="F26" s="34" t="s">
        <v>73</v>
      </c>
      <c r="G26" s="33"/>
      <c r="H26" s="33"/>
      <c r="I26" s="33"/>
      <c r="J26" s="33"/>
      <c r="K26" s="33"/>
    </row>
    <row r="27" spans="1:12">
      <c r="A27" s="34" t="s">
        <v>74</v>
      </c>
      <c r="B27" s="33"/>
      <c r="C27" s="33"/>
      <c r="D27" s="33"/>
      <c r="F27" s="34" t="s">
        <v>75</v>
      </c>
      <c r="G27" s="33"/>
      <c r="H27" s="33"/>
      <c r="I27" s="33"/>
      <c r="J27" s="33"/>
      <c r="K27" s="33"/>
    </row>
    <row r="28" spans="1:12">
      <c r="A28" s="34" t="s">
        <v>76</v>
      </c>
      <c r="B28" s="33"/>
      <c r="C28" s="33"/>
      <c r="D28" s="33"/>
      <c r="F28" s="34" t="s">
        <v>77</v>
      </c>
      <c r="G28" s="41"/>
      <c r="H28" s="33"/>
      <c r="I28" s="42"/>
      <c r="J28" s="42"/>
      <c r="K28" s="42"/>
    </row>
    <row r="29" spans="1:12">
      <c r="A29" s="35" t="s">
        <v>78</v>
      </c>
      <c r="B29" s="42"/>
      <c r="C29" s="42"/>
      <c r="D29" s="33"/>
      <c r="F29" s="34" t="s">
        <v>79</v>
      </c>
      <c r="G29" s="33"/>
      <c r="H29" s="33"/>
      <c r="I29" s="21"/>
      <c r="J29" s="33"/>
      <c r="K29" s="33"/>
    </row>
    <row r="30" spans="1:12">
      <c r="A30" s="35" t="s">
        <v>80</v>
      </c>
      <c r="B30" s="42"/>
      <c r="C30" s="42"/>
      <c r="D30" s="33"/>
      <c r="F30" s="34" t="s">
        <v>81</v>
      </c>
      <c r="G30" s="42"/>
      <c r="H30" s="33"/>
      <c r="I30" s="21"/>
      <c r="J30" s="42"/>
      <c r="K30" s="42"/>
    </row>
    <row r="31" spans="1:12">
      <c r="A31" s="35" t="s">
        <v>82</v>
      </c>
      <c r="B31" s="42"/>
      <c r="C31" s="42"/>
      <c r="D31" s="33"/>
      <c r="F31" s="34" t="s">
        <v>83</v>
      </c>
      <c r="G31" s="42"/>
      <c r="H31" s="33"/>
      <c r="I31" s="21"/>
      <c r="J31" s="42"/>
      <c r="K31" s="42"/>
    </row>
    <row r="32" spans="1:12" ht="15">
      <c r="A32" s="35" t="s">
        <v>84</v>
      </c>
      <c r="B32" s="42"/>
      <c r="C32" s="42"/>
      <c r="D32" s="33"/>
      <c r="E32" s="43"/>
      <c r="F32" s="34" t="s">
        <v>85</v>
      </c>
      <c r="G32" s="42"/>
      <c r="H32" s="33"/>
      <c r="I32" s="21"/>
      <c r="J32" s="42"/>
      <c r="K32" s="42"/>
    </row>
    <row r="33" spans="1:11" ht="15">
      <c r="A33" s="35" t="s">
        <v>86</v>
      </c>
      <c r="B33" s="42"/>
      <c r="C33" s="42"/>
      <c r="D33" s="33"/>
      <c r="E33" s="43"/>
      <c r="F33" s="34" t="s">
        <v>87</v>
      </c>
      <c r="G33" s="35"/>
      <c r="H33" s="35"/>
      <c r="I33" s="35"/>
      <c r="J33" s="35"/>
      <c r="K33" s="42"/>
    </row>
    <row r="34" spans="1:11" ht="15">
      <c r="A34" s="35" t="s">
        <v>88</v>
      </c>
      <c r="B34" s="42"/>
      <c r="C34" s="42"/>
      <c r="D34" s="33"/>
      <c r="E34" s="43"/>
      <c r="F34" s="34" t="s">
        <v>89</v>
      </c>
      <c r="G34" s="35"/>
      <c r="H34" s="35"/>
      <c r="I34" s="35"/>
      <c r="J34" s="35"/>
      <c r="K34" s="42"/>
    </row>
    <row r="35" spans="1:11" ht="15">
      <c r="A35" s="35" t="s">
        <v>90</v>
      </c>
      <c r="B35" s="42"/>
      <c r="C35" s="42"/>
      <c r="D35" s="33"/>
      <c r="E35" s="43"/>
      <c r="F35" s="34" t="s">
        <v>91</v>
      </c>
      <c r="G35" s="35"/>
      <c r="H35" s="35"/>
      <c r="I35" s="35"/>
      <c r="J35" s="35"/>
      <c r="K35" s="33"/>
    </row>
    <row r="36" spans="1:11" ht="15">
      <c r="A36" s="35" t="s">
        <v>92</v>
      </c>
      <c r="B36" s="42"/>
      <c r="C36" s="42"/>
      <c r="D36" s="33"/>
      <c r="E36" s="43"/>
      <c r="F36" s="34" t="s">
        <v>93</v>
      </c>
      <c r="G36" s="35"/>
      <c r="H36" s="35"/>
      <c r="I36" s="35"/>
      <c r="J36" s="35"/>
      <c r="K36" s="33"/>
    </row>
    <row r="37" spans="1:11" ht="15">
      <c r="A37" s="35" t="s">
        <v>94</v>
      </c>
      <c r="B37" s="42"/>
      <c r="C37" s="42"/>
      <c r="D37" s="33"/>
      <c r="E37" s="43"/>
      <c r="F37" s="34" t="s">
        <v>95</v>
      </c>
      <c r="G37" s="35"/>
      <c r="H37" s="35"/>
      <c r="I37" s="35"/>
      <c r="J37" s="35"/>
      <c r="K37" s="33"/>
    </row>
    <row r="38" spans="1:11" ht="15">
      <c r="A38" s="35" t="s">
        <v>96</v>
      </c>
      <c r="B38" s="42"/>
      <c r="C38" s="42"/>
      <c r="D38" s="33"/>
      <c r="E38" s="43"/>
      <c r="F38" s="34" t="s">
        <v>97</v>
      </c>
      <c r="G38" s="35"/>
      <c r="H38" s="35"/>
      <c r="I38" s="35"/>
      <c r="J38" s="35"/>
      <c r="K38" s="33"/>
    </row>
    <row r="39" spans="1:11" ht="15">
      <c r="A39" s="34" t="s">
        <v>98</v>
      </c>
      <c r="B39" s="42"/>
      <c r="C39" s="42"/>
      <c r="D39" s="33"/>
      <c r="E39" s="43"/>
      <c r="F39" s="34" t="s">
        <v>99</v>
      </c>
      <c r="G39" s="35"/>
      <c r="H39" s="35"/>
      <c r="I39" s="35"/>
      <c r="J39" s="35"/>
      <c r="K39" s="33"/>
    </row>
    <row r="40" spans="1:11" ht="15">
      <c r="A40" s="43"/>
      <c r="B40" s="42"/>
      <c r="C40" s="42"/>
      <c r="D40" s="33"/>
      <c r="E40" s="34"/>
      <c r="F40" s="34" t="s">
        <v>100</v>
      </c>
      <c r="G40" s="35"/>
      <c r="H40" s="35"/>
      <c r="I40" s="35"/>
      <c r="J40" s="35"/>
      <c r="K40" s="33"/>
    </row>
    <row r="41" spans="1:11">
      <c r="A41" s="35"/>
      <c r="B41" s="35"/>
      <c r="C41" s="35"/>
      <c r="D41" s="35"/>
      <c r="E41" s="35"/>
      <c r="F41" s="36" t="s">
        <v>101</v>
      </c>
      <c r="G41" s="35"/>
      <c r="H41" s="35"/>
      <c r="I41" s="35"/>
      <c r="J41" s="35"/>
      <c r="K41" s="33"/>
    </row>
    <row r="42" spans="1:11" ht="15">
      <c r="A42" s="31" t="s">
        <v>58</v>
      </c>
      <c r="B42" s="44"/>
      <c r="C42" s="44"/>
      <c r="D42" s="44"/>
      <c r="E42" s="35"/>
      <c r="F42" s="45" t="s">
        <v>102</v>
      </c>
      <c r="G42" s="35"/>
      <c r="H42" s="35"/>
      <c r="I42" s="35"/>
      <c r="J42" s="35"/>
      <c r="K42" s="33"/>
    </row>
    <row r="43" spans="1:11">
      <c r="A43" s="35" t="s">
        <v>103</v>
      </c>
      <c r="B43" s="35"/>
      <c r="C43" s="35"/>
      <c r="D43" s="35"/>
      <c r="E43" s="35"/>
      <c r="G43" s="35"/>
      <c r="H43" s="35"/>
      <c r="I43" s="35"/>
      <c r="J43" s="35"/>
      <c r="K43" s="33"/>
    </row>
    <row r="44" spans="1:11" ht="15">
      <c r="A44" s="35" t="s">
        <v>104</v>
      </c>
      <c r="B44" s="35"/>
      <c r="C44" s="35"/>
      <c r="D44" s="35"/>
      <c r="E44" s="35"/>
      <c r="F44" s="31" t="s">
        <v>105</v>
      </c>
      <c r="G44" s="44"/>
      <c r="H44" s="44"/>
      <c r="I44" s="44"/>
      <c r="J44" s="44"/>
      <c r="K44" s="33"/>
    </row>
    <row r="45" spans="1:11">
      <c r="A45" s="35" t="s">
        <v>106</v>
      </c>
      <c r="B45" s="35"/>
      <c r="C45" s="35"/>
      <c r="D45" s="35"/>
      <c r="E45" s="35"/>
      <c r="F45" s="4" t="s">
        <v>107</v>
      </c>
      <c r="G45" s="35"/>
      <c r="H45" s="35"/>
      <c r="I45" s="35"/>
      <c r="J45" s="35"/>
      <c r="K45" s="33"/>
    </row>
    <row r="46" spans="1:11">
      <c r="A46" s="35" t="s">
        <v>108</v>
      </c>
      <c r="B46" s="35"/>
      <c r="C46" s="35"/>
      <c r="D46" s="35"/>
      <c r="E46" s="35"/>
      <c r="F46" s="34" t="s">
        <v>109</v>
      </c>
      <c r="G46" s="35"/>
      <c r="H46" s="35"/>
      <c r="I46" s="35"/>
      <c r="J46" s="35"/>
      <c r="K46" s="33"/>
    </row>
    <row r="47" spans="1:11">
      <c r="A47" s="35" t="s">
        <v>110</v>
      </c>
      <c r="B47" s="35"/>
      <c r="C47" s="35"/>
      <c r="D47" s="35"/>
      <c r="E47" s="35"/>
      <c r="F47" s="35" t="s">
        <v>111</v>
      </c>
      <c r="G47" s="35"/>
      <c r="H47" s="35"/>
      <c r="I47" s="35"/>
      <c r="J47" s="35"/>
      <c r="K47" s="33"/>
    </row>
    <row r="48" spans="1:11" ht="15">
      <c r="A48" s="35" t="s">
        <v>112</v>
      </c>
      <c r="B48" s="35"/>
      <c r="C48" s="35"/>
      <c r="D48" s="35"/>
      <c r="E48" s="35"/>
      <c r="F48" s="34" t="s">
        <v>113</v>
      </c>
      <c r="G48" s="35"/>
      <c r="H48" s="35"/>
      <c r="I48" s="35"/>
      <c r="J48" s="35"/>
      <c r="K48" s="46"/>
    </row>
    <row r="49" spans="1:11" ht="15">
      <c r="A49" s="35" t="s">
        <v>114</v>
      </c>
      <c r="B49" s="35"/>
      <c r="C49" s="35"/>
      <c r="D49" s="35"/>
      <c r="E49" s="35"/>
      <c r="F49" s="34" t="s">
        <v>115</v>
      </c>
      <c r="G49" s="35"/>
      <c r="H49" s="35"/>
      <c r="I49" s="35"/>
      <c r="J49" s="35"/>
      <c r="K49" s="46"/>
    </row>
    <row r="50" spans="1:11" ht="15">
      <c r="A50" s="35" t="s">
        <v>116</v>
      </c>
      <c r="B50" s="35"/>
      <c r="C50" s="35"/>
      <c r="D50" s="35"/>
      <c r="E50" s="35"/>
      <c r="F50" s="34" t="s">
        <v>117</v>
      </c>
      <c r="G50" s="35"/>
      <c r="H50" s="35"/>
      <c r="I50" s="35"/>
      <c r="J50" s="35"/>
      <c r="K50" s="46"/>
    </row>
    <row r="51" spans="1:11" ht="15">
      <c r="A51" s="35" t="s">
        <v>118</v>
      </c>
      <c r="B51" s="35"/>
      <c r="C51" s="35"/>
      <c r="D51" s="35"/>
      <c r="E51" s="35"/>
      <c r="F51" s="34" t="s">
        <v>119</v>
      </c>
      <c r="G51" s="35"/>
      <c r="H51" s="35"/>
      <c r="I51" s="35"/>
      <c r="J51" s="35"/>
      <c r="K51" s="46"/>
    </row>
    <row r="52" spans="1:11" ht="15">
      <c r="A52" s="35" t="s">
        <v>120</v>
      </c>
      <c r="B52" s="35"/>
      <c r="C52" s="35"/>
      <c r="D52" s="35"/>
      <c r="E52" s="35"/>
      <c r="F52" s="34" t="s">
        <v>121</v>
      </c>
      <c r="G52" s="35"/>
      <c r="H52" s="35"/>
      <c r="I52" s="35"/>
      <c r="J52" s="35"/>
      <c r="K52" s="46"/>
    </row>
    <row r="53" spans="1:11" ht="15">
      <c r="A53" s="35" t="s">
        <v>122</v>
      </c>
      <c r="B53" s="35"/>
      <c r="C53" s="35"/>
      <c r="D53" s="35"/>
      <c r="E53" s="35"/>
      <c r="F53" s="34" t="s">
        <v>123</v>
      </c>
      <c r="G53" s="35"/>
      <c r="H53" s="35"/>
      <c r="I53" s="35"/>
      <c r="J53" s="35"/>
      <c r="K53" s="46"/>
    </row>
    <row r="54" spans="1:11" ht="15">
      <c r="A54" s="35" t="s">
        <v>124</v>
      </c>
      <c r="B54" s="35"/>
      <c r="C54" s="35"/>
      <c r="D54" s="35"/>
      <c r="E54" s="35"/>
      <c r="F54" s="34" t="s">
        <v>125</v>
      </c>
      <c r="G54" s="35"/>
      <c r="H54" s="35"/>
      <c r="I54" s="35"/>
      <c r="J54" s="35"/>
      <c r="K54" s="46"/>
    </row>
    <row r="55" spans="1:11" ht="15">
      <c r="A55" s="35" t="s">
        <v>126</v>
      </c>
      <c r="B55" s="35"/>
      <c r="C55" s="35"/>
      <c r="D55" s="35"/>
      <c r="E55" s="35"/>
      <c r="F55" s="34" t="s">
        <v>127</v>
      </c>
      <c r="G55" s="35"/>
      <c r="H55" s="35"/>
      <c r="I55" s="35"/>
      <c r="J55" s="35"/>
      <c r="K55" s="46"/>
    </row>
    <row r="56" spans="1:11" ht="15">
      <c r="A56" s="35" t="s">
        <v>128</v>
      </c>
      <c r="B56" s="35"/>
      <c r="C56" s="35"/>
      <c r="D56" s="35"/>
      <c r="E56" s="35"/>
      <c r="F56" s="34" t="s">
        <v>129</v>
      </c>
      <c r="G56" s="35"/>
      <c r="H56" s="35"/>
      <c r="I56" s="35"/>
      <c r="J56" s="35"/>
      <c r="K56" s="46"/>
    </row>
    <row r="57" spans="1:11" ht="15">
      <c r="A57" s="34" t="s">
        <v>130</v>
      </c>
      <c r="B57" s="35"/>
      <c r="C57" s="35"/>
      <c r="D57" s="35"/>
      <c r="E57" s="35"/>
      <c r="F57" s="34" t="s">
        <v>131</v>
      </c>
      <c r="G57" s="35"/>
      <c r="H57" s="35"/>
      <c r="I57" s="35"/>
      <c r="J57" s="35"/>
      <c r="K57" s="46"/>
    </row>
    <row r="58" spans="1:11" ht="15">
      <c r="A58" s="34" t="s">
        <v>132</v>
      </c>
      <c r="B58" s="35"/>
      <c r="C58" s="35"/>
      <c r="D58" s="35"/>
      <c r="E58" s="35"/>
      <c r="F58" s="34" t="s">
        <v>133</v>
      </c>
      <c r="G58" s="35"/>
      <c r="H58" s="35"/>
      <c r="I58" s="35"/>
      <c r="J58" s="35"/>
      <c r="K58" s="46"/>
    </row>
    <row r="59" spans="1:11">
      <c r="A59" s="34" t="s">
        <v>134</v>
      </c>
      <c r="B59" s="35"/>
      <c r="C59" s="35"/>
      <c r="D59" s="35"/>
      <c r="E59" s="35"/>
      <c r="F59" s="34" t="s">
        <v>135</v>
      </c>
      <c r="G59" s="35"/>
      <c r="H59" s="35"/>
      <c r="I59" s="35"/>
      <c r="J59" s="35"/>
      <c r="K59" s="10"/>
    </row>
    <row r="60" spans="1:11">
      <c r="A60" s="34" t="s">
        <v>136</v>
      </c>
      <c r="B60" s="35"/>
      <c r="C60" s="35"/>
      <c r="D60" s="35"/>
      <c r="E60" s="35"/>
      <c r="F60" s="34"/>
      <c r="G60" s="35"/>
      <c r="H60" s="35"/>
      <c r="I60" s="35"/>
      <c r="J60" s="35"/>
      <c r="K60" s="10"/>
    </row>
    <row r="61" spans="1:11">
      <c r="A61" s="34" t="s">
        <v>137</v>
      </c>
      <c r="B61" s="35"/>
      <c r="C61" s="35"/>
      <c r="D61" s="35"/>
      <c r="E61" s="35"/>
      <c r="F61" s="34"/>
      <c r="G61" s="35"/>
      <c r="H61" s="35"/>
      <c r="I61" s="35"/>
      <c r="J61" s="35"/>
      <c r="K61" s="10"/>
    </row>
    <row r="62" spans="1:11">
      <c r="A62" s="47" t="s">
        <v>138</v>
      </c>
      <c r="B62" s="35"/>
      <c r="C62" s="35"/>
      <c r="D62" s="35"/>
      <c r="E62" s="35"/>
      <c r="F62" s="34"/>
      <c r="G62" s="35"/>
      <c r="H62" s="35"/>
      <c r="I62" s="35"/>
      <c r="J62" s="35"/>
      <c r="K62" s="10"/>
    </row>
    <row r="63" spans="1:11">
      <c r="A63" s="35" t="s">
        <v>139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>
      <c r="A64" s="34" t="s">
        <v>140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2">
      <c r="A65" s="35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2" ht="36.6" customHeight="1">
      <c r="A66" s="706" t="s">
        <v>141</v>
      </c>
      <c r="B66" s="832"/>
      <c r="C66" s="832"/>
      <c r="D66" s="832"/>
      <c r="E66" s="832"/>
      <c r="F66" s="832"/>
      <c r="G66" s="832"/>
      <c r="H66" s="832"/>
      <c r="I66" s="832"/>
      <c r="J66" s="832"/>
      <c r="K66" s="30"/>
    </row>
    <row r="67" spans="1:12" ht="15">
      <c r="A67" s="31" t="s">
        <v>58</v>
      </c>
      <c r="B67" s="32"/>
      <c r="C67" s="32"/>
      <c r="D67" s="32"/>
      <c r="F67" s="33"/>
      <c r="G67" s="33"/>
      <c r="H67" s="33"/>
      <c r="I67" s="33"/>
      <c r="J67" s="33"/>
      <c r="K67" s="33"/>
      <c r="L67" s="21"/>
    </row>
    <row r="68" spans="1:12">
      <c r="A68" s="37" t="s">
        <v>142</v>
      </c>
      <c r="B68" s="33"/>
      <c r="C68" s="33"/>
      <c r="D68" s="33"/>
      <c r="E68" s="35"/>
      <c r="F68" s="33"/>
      <c r="G68" s="33"/>
      <c r="H68" s="33"/>
      <c r="I68" s="33"/>
      <c r="J68" s="33"/>
      <c r="K68" s="33"/>
    </row>
    <row r="69" spans="1:12">
      <c r="A69" s="48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2" ht="37.15" customHeight="1">
      <c r="A70" s="706" t="s">
        <v>143</v>
      </c>
      <c r="B70" s="706"/>
      <c r="C70" s="706"/>
      <c r="D70" s="706"/>
      <c r="E70" s="706"/>
      <c r="F70" s="706"/>
      <c r="G70" s="706"/>
      <c r="H70" s="706"/>
      <c r="I70" s="706"/>
      <c r="J70" s="706"/>
      <c r="K70" s="30"/>
    </row>
    <row r="71" spans="1:12" ht="15">
      <c r="A71" s="31" t="s">
        <v>57</v>
      </c>
      <c r="B71" s="40"/>
      <c r="C71" s="40"/>
      <c r="D71" s="40"/>
      <c r="F71" s="31" t="s">
        <v>69</v>
      </c>
      <c r="G71" s="40"/>
      <c r="H71" s="40"/>
      <c r="I71" s="40"/>
      <c r="J71" s="40"/>
      <c r="K71" s="33"/>
      <c r="L71" s="21"/>
    </row>
    <row r="72" spans="1:12">
      <c r="A72" s="37" t="s">
        <v>144</v>
      </c>
      <c r="B72" s="37"/>
      <c r="C72" s="37"/>
      <c r="D72" s="37"/>
      <c r="E72" s="37"/>
      <c r="F72" s="34" t="s">
        <v>145</v>
      </c>
      <c r="G72" s="37"/>
      <c r="H72" s="33"/>
      <c r="I72" s="33"/>
      <c r="J72" s="33"/>
      <c r="K72" s="33"/>
    </row>
    <row r="73" spans="1:12">
      <c r="A73" s="37" t="s">
        <v>146</v>
      </c>
      <c r="B73" s="37"/>
      <c r="C73" s="37"/>
      <c r="D73" s="37"/>
      <c r="E73" s="37"/>
      <c r="F73" s="34" t="s">
        <v>147</v>
      </c>
      <c r="G73" s="37"/>
      <c r="H73" s="33"/>
      <c r="I73" s="33"/>
      <c r="J73" s="33"/>
      <c r="K73" s="33"/>
      <c r="L73" s="21"/>
    </row>
    <row r="74" spans="1:12" ht="15">
      <c r="A74" s="49"/>
      <c r="B74" s="33"/>
      <c r="C74" s="33"/>
      <c r="D74" s="33"/>
      <c r="F74" s="34" t="s">
        <v>148</v>
      </c>
      <c r="G74" s="33"/>
      <c r="H74" s="33"/>
      <c r="I74" s="33"/>
      <c r="J74" s="33"/>
      <c r="K74" s="33"/>
    </row>
    <row r="75" spans="1:12" ht="15">
      <c r="A75" s="31" t="s">
        <v>58</v>
      </c>
      <c r="B75" s="50"/>
      <c r="C75" s="50"/>
      <c r="D75" s="50"/>
      <c r="E75" s="37"/>
      <c r="F75" s="49"/>
      <c r="G75" s="37"/>
      <c r="H75" s="33"/>
      <c r="I75" s="33"/>
      <c r="J75" s="33"/>
      <c r="K75" s="21"/>
    </row>
    <row r="76" spans="1:12">
      <c r="A76" s="37" t="s">
        <v>149</v>
      </c>
      <c r="B76" s="37"/>
      <c r="C76" s="37"/>
      <c r="D76" s="37"/>
      <c r="E76" s="37"/>
      <c r="F76" s="34"/>
      <c r="G76" s="37"/>
      <c r="H76" s="21"/>
      <c r="I76" s="21"/>
      <c r="J76" s="21"/>
      <c r="K76" s="21"/>
    </row>
    <row r="77" spans="1:12" ht="15">
      <c r="A77" s="37" t="s">
        <v>150</v>
      </c>
      <c r="B77" s="37"/>
      <c r="C77" s="37"/>
      <c r="D77" s="37"/>
      <c r="E77" s="37"/>
      <c r="F77" s="31" t="s">
        <v>105</v>
      </c>
      <c r="G77" s="50"/>
      <c r="H77" s="50"/>
      <c r="I77" s="51"/>
      <c r="J77" s="51"/>
      <c r="K77" s="10"/>
    </row>
    <row r="78" spans="1:12">
      <c r="A78" s="37" t="s">
        <v>151</v>
      </c>
      <c r="B78" s="37"/>
      <c r="C78" s="37"/>
      <c r="D78" s="37"/>
      <c r="E78" s="37"/>
      <c r="F78" s="34" t="s">
        <v>152</v>
      </c>
      <c r="G78" s="37"/>
      <c r="H78" s="37"/>
      <c r="I78" s="21"/>
      <c r="J78" s="21"/>
      <c r="K78" s="21"/>
    </row>
    <row r="79" spans="1:12">
      <c r="A79" s="37" t="s">
        <v>153</v>
      </c>
      <c r="B79" s="37"/>
      <c r="C79" s="37"/>
      <c r="D79" s="37"/>
      <c r="E79" s="37"/>
      <c r="F79" s="34" t="s">
        <v>154</v>
      </c>
      <c r="G79" s="37"/>
      <c r="H79" s="37"/>
      <c r="I79" s="21"/>
      <c r="J79" s="21"/>
      <c r="K79" s="33"/>
    </row>
    <row r="80" spans="1:12">
      <c r="A80" s="37" t="s">
        <v>155</v>
      </c>
      <c r="B80" s="37"/>
      <c r="C80" s="37"/>
      <c r="D80" s="37"/>
      <c r="E80" s="35"/>
      <c r="F80" s="34" t="s">
        <v>156</v>
      </c>
      <c r="G80" s="52"/>
      <c r="H80" s="52"/>
      <c r="I80" s="33"/>
      <c r="J80" s="33"/>
      <c r="K80" s="33"/>
    </row>
    <row r="81" spans="1:12">
      <c r="A81" s="37" t="s">
        <v>157</v>
      </c>
      <c r="B81" s="37"/>
      <c r="C81" s="37"/>
      <c r="D81" s="37"/>
      <c r="E81" s="35"/>
      <c r="G81" s="52"/>
      <c r="H81" s="52"/>
      <c r="I81" s="33"/>
      <c r="J81" s="33"/>
      <c r="K81" s="33"/>
    </row>
    <row r="82" spans="1:12">
      <c r="A82" s="37" t="s">
        <v>158</v>
      </c>
      <c r="B82" s="37"/>
      <c r="C82" s="37"/>
      <c r="D82" s="37"/>
      <c r="E82" s="35"/>
      <c r="G82" s="52"/>
      <c r="H82" s="52"/>
      <c r="I82" s="33"/>
      <c r="J82" s="33"/>
      <c r="K82" s="33"/>
    </row>
    <row r="83" spans="1:12">
      <c r="A83" s="37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2" ht="40.15" customHeight="1">
      <c r="A84" s="706" t="s">
        <v>159</v>
      </c>
      <c r="B84" s="832"/>
      <c r="C84" s="832"/>
      <c r="D84" s="832"/>
      <c r="E84" s="832"/>
      <c r="F84" s="832"/>
      <c r="G84" s="832"/>
      <c r="H84" s="832"/>
      <c r="I84" s="832"/>
      <c r="J84" s="832"/>
      <c r="K84" s="33"/>
    </row>
    <row r="85" spans="1:12" ht="15">
      <c r="A85" s="31" t="s">
        <v>57</v>
      </c>
      <c r="B85" s="32"/>
      <c r="C85" s="32"/>
      <c r="D85" s="32"/>
      <c r="F85" s="31" t="s">
        <v>69</v>
      </c>
      <c r="G85" s="32"/>
      <c r="H85" s="32"/>
      <c r="I85" s="32"/>
      <c r="J85" s="32"/>
      <c r="K85" s="33"/>
    </row>
    <row r="86" spans="1:12">
      <c r="A86" s="35" t="s">
        <v>160</v>
      </c>
      <c r="B86" s="33"/>
      <c r="C86" s="33"/>
      <c r="D86" s="33"/>
      <c r="E86" s="35"/>
      <c r="F86" s="35" t="s">
        <v>161</v>
      </c>
      <c r="G86" s="33"/>
      <c r="H86" s="33"/>
      <c r="I86" s="33"/>
      <c r="J86" s="33"/>
      <c r="K86" s="33"/>
      <c r="L86" s="35"/>
    </row>
    <row r="87" spans="1:12">
      <c r="A87" s="53" t="s">
        <v>162</v>
      </c>
      <c r="B87" s="53"/>
      <c r="C87" s="53"/>
      <c r="D87" s="53"/>
      <c r="E87" s="35"/>
      <c r="F87" s="35" t="s">
        <v>163</v>
      </c>
      <c r="G87" s="33"/>
      <c r="H87" s="33"/>
      <c r="I87" s="33"/>
      <c r="J87" s="33"/>
      <c r="K87" s="33"/>
      <c r="L87" s="35"/>
    </row>
    <row r="88" spans="1:12">
      <c r="A88" s="35" t="s">
        <v>164</v>
      </c>
      <c r="B88" s="54"/>
      <c r="C88" s="54"/>
      <c r="D88" s="54"/>
      <c r="E88" s="35"/>
      <c r="F88" s="35" t="s">
        <v>165</v>
      </c>
      <c r="G88" s="33"/>
      <c r="H88" s="33"/>
      <c r="I88" s="33"/>
      <c r="J88" s="33"/>
      <c r="K88" s="33"/>
    </row>
    <row r="89" spans="1:12">
      <c r="A89" s="35" t="s">
        <v>166</v>
      </c>
      <c r="B89" s="54"/>
      <c r="C89" s="54"/>
      <c r="D89" s="54"/>
      <c r="E89" s="35"/>
      <c r="F89" s="35" t="s">
        <v>167</v>
      </c>
      <c r="G89" s="33"/>
      <c r="H89" s="33"/>
      <c r="I89" s="33"/>
      <c r="J89" s="33"/>
      <c r="K89" s="33"/>
    </row>
    <row r="90" spans="1:12" ht="15">
      <c r="A90" s="35" t="s">
        <v>168</v>
      </c>
      <c r="B90" s="54"/>
      <c r="C90" s="54"/>
      <c r="D90" s="54"/>
      <c r="E90" s="35"/>
      <c r="F90" s="55"/>
      <c r="G90" s="52"/>
      <c r="H90" s="52"/>
      <c r="I90" s="33"/>
      <c r="J90" s="33"/>
      <c r="K90" s="33"/>
    </row>
    <row r="91" spans="1:12" ht="15">
      <c r="A91" s="35"/>
      <c r="B91" s="33"/>
      <c r="C91" s="33"/>
      <c r="D91" s="33"/>
      <c r="E91" s="35"/>
      <c r="F91" s="31" t="s">
        <v>105</v>
      </c>
      <c r="G91" s="32"/>
      <c r="H91" s="32"/>
      <c r="I91" s="32"/>
      <c r="J91" s="32"/>
      <c r="K91" s="33"/>
    </row>
    <row r="92" spans="1:12" ht="15">
      <c r="A92" s="31" t="s">
        <v>58</v>
      </c>
      <c r="B92" s="32"/>
      <c r="C92" s="32"/>
      <c r="D92" s="32"/>
      <c r="F92" s="35" t="s">
        <v>169</v>
      </c>
      <c r="G92" s="33"/>
      <c r="H92" s="33"/>
      <c r="I92" s="33"/>
      <c r="J92" s="33"/>
      <c r="K92" s="33"/>
    </row>
    <row r="93" spans="1:12" ht="15.6" customHeight="1">
      <c r="A93" s="35" t="s">
        <v>170</v>
      </c>
      <c r="B93" s="33"/>
      <c r="C93" s="21"/>
      <c r="D93" s="33"/>
      <c r="F93" s="35"/>
      <c r="G93" s="33"/>
      <c r="H93" s="33"/>
      <c r="I93" s="33"/>
      <c r="J93" s="33"/>
      <c r="K93" s="30"/>
    </row>
    <row r="94" spans="1:12" ht="15.6" customHeight="1">
      <c r="A94" s="35" t="s">
        <v>171</v>
      </c>
      <c r="B94" s="33"/>
      <c r="C94" s="33"/>
      <c r="D94" s="33"/>
      <c r="E94" s="34"/>
      <c r="F94" s="35"/>
      <c r="G94" s="33"/>
      <c r="H94" s="33"/>
      <c r="I94" s="33"/>
      <c r="J94" s="33"/>
      <c r="K94" s="30"/>
    </row>
    <row r="95" spans="1:12" ht="15.6" customHeight="1">
      <c r="A95" s="35" t="s">
        <v>172</v>
      </c>
      <c r="B95" s="33"/>
      <c r="C95" s="33"/>
      <c r="D95" s="33"/>
      <c r="E95" s="34"/>
      <c r="F95" s="35"/>
      <c r="G95" s="33"/>
      <c r="H95" s="33"/>
      <c r="I95" s="33"/>
      <c r="J95" s="33"/>
      <c r="K95" s="30"/>
    </row>
    <row r="96" spans="1:12" ht="12.6" customHeight="1">
      <c r="A96" s="35"/>
      <c r="B96" s="33"/>
      <c r="C96" s="33"/>
      <c r="D96" s="33"/>
      <c r="F96" s="33"/>
      <c r="G96" s="33"/>
      <c r="H96" s="33"/>
      <c r="I96" s="33"/>
      <c r="J96" s="33"/>
      <c r="K96" s="56"/>
    </row>
    <row r="97" spans="1:18" ht="20.25">
      <c r="A97" s="706" t="s">
        <v>173</v>
      </c>
      <c r="B97" s="832"/>
      <c r="C97" s="832"/>
      <c r="D97" s="832"/>
      <c r="E97" s="832"/>
      <c r="F97" s="832"/>
      <c r="G97" s="832"/>
      <c r="H97" s="832"/>
      <c r="I97" s="832"/>
      <c r="J97" s="832"/>
      <c r="K97" s="57"/>
      <c r="L97" s="58"/>
    </row>
    <row r="98" spans="1:18" ht="15.75">
      <c r="A98" s="511">
        <v>7.5345000000000004</v>
      </c>
      <c r="B98" s="59"/>
      <c r="C98" s="59"/>
      <c r="D98" s="59"/>
      <c r="E98" s="59"/>
      <c r="F98" s="59"/>
      <c r="G98" s="59"/>
      <c r="H98" s="59"/>
      <c r="I98" s="59"/>
      <c r="K98" s="57"/>
    </row>
    <row r="99" spans="1:18" ht="33" customHeight="1">
      <c r="A99" s="630" t="s">
        <v>174</v>
      </c>
      <c r="B99" s="630"/>
      <c r="C99" s="630"/>
      <c r="D99" s="630"/>
      <c r="E99" s="630"/>
      <c r="F99" s="630"/>
      <c r="G99" s="630"/>
      <c r="H99" s="632" t="s">
        <v>175</v>
      </c>
      <c r="I99" s="631"/>
      <c r="J99" s="60" t="s">
        <v>176</v>
      </c>
      <c r="K99" s="60" t="s">
        <v>1154</v>
      </c>
    </row>
    <row r="100" spans="1:18" ht="15">
      <c r="A100" s="825" t="s">
        <v>177</v>
      </c>
      <c r="B100" s="826"/>
      <c r="C100" s="826"/>
      <c r="D100" s="826"/>
      <c r="E100" s="826"/>
      <c r="F100" s="826"/>
      <c r="G100" s="826"/>
      <c r="H100" s="826"/>
      <c r="I100" s="827"/>
      <c r="J100" s="61">
        <v>0</v>
      </c>
      <c r="K100" s="522">
        <f>+J100/$A$98</f>
        <v>0</v>
      </c>
    </row>
    <row r="101" spans="1:18" ht="15">
      <c r="A101" s="825" t="s">
        <v>178</v>
      </c>
      <c r="B101" s="826"/>
      <c r="C101" s="826"/>
      <c r="D101" s="826"/>
      <c r="E101" s="826"/>
      <c r="F101" s="826"/>
      <c r="G101" s="826"/>
      <c r="H101" s="826"/>
      <c r="I101" s="827"/>
      <c r="J101" s="61">
        <v>1808.28</v>
      </c>
      <c r="K101" s="522">
        <f t="shared" ref="K101:K114" si="0">+J101/$A$98</f>
        <v>239.99999999999997</v>
      </c>
    </row>
    <row r="102" spans="1:18" ht="15">
      <c r="A102" s="825" t="s">
        <v>179</v>
      </c>
      <c r="B102" s="826"/>
      <c r="C102" s="826"/>
      <c r="D102" s="826"/>
      <c r="E102" s="826"/>
      <c r="F102" s="826"/>
      <c r="G102" s="826"/>
      <c r="H102" s="826"/>
      <c r="I102" s="827"/>
      <c r="J102" s="61">
        <v>3804.92</v>
      </c>
      <c r="K102" s="522">
        <f t="shared" si="0"/>
        <v>504.99966819297896</v>
      </c>
    </row>
    <row r="103" spans="1:18" ht="38.450000000000003" customHeight="1">
      <c r="A103" s="833" t="s">
        <v>180</v>
      </c>
      <c r="B103" s="834"/>
      <c r="C103" s="834"/>
      <c r="D103" s="834"/>
      <c r="E103" s="834"/>
      <c r="F103" s="834"/>
      <c r="G103" s="834"/>
      <c r="H103" s="835" t="s">
        <v>181</v>
      </c>
      <c r="I103" s="836"/>
      <c r="J103" s="61">
        <v>4106.3</v>
      </c>
      <c r="K103" s="522">
        <f t="shared" si="0"/>
        <v>544.9996681929789</v>
      </c>
    </row>
    <row r="104" spans="1:18" ht="38.450000000000003" customHeight="1">
      <c r="A104" s="837" t="s">
        <v>148</v>
      </c>
      <c r="B104" s="834"/>
      <c r="C104" s="834"/>
      <c r="D104" s="834"/>
      <c r="E104" s="834"/>
      <c r="F104" s="834"/>
      <c r="G104" s="838"/>
      <c r="H104" s="835" t="s">
        <v>182</v>
      </c>
      <c r="I104" s="839"/>
      <c r="J104" s="61">
        <v>4520.7</v>
      </c>
      <c r="K104" s="522">
        <f t="shared" si="0"/>
        <v>599.99999999999989</v>
      </c>
      <c r="M104" s="62"/>
    </row>
    <row r="105" spans="1:18" ht="56.45" customHeight="1">
      <c r="A105" s="840" t="s">
        <v>183</v>
      </c>
      <c r="B105" s="841"/>
      <c r="C105" s="841"/>
      <c r="D105" s="841"/>
      <c r="E105" s="841"/>
      <c r="F105" s="841"/>
      <c r="G105" s="842"/>
      <c r="H105" s="835" t="s">
        <v>182</v>
      </c>
      <c r="I105" s="839"/>
      <c r="J105" s="61">
        <v>2524.06</v>
      </c>
      <c r="K105" s="522">
        <f t="shared" si="0"/>
        <v>335.00033180702098</v>
      </c>
      <c r="M105" s="62"/>
    </row>
    <row r="106" spans="1:18" ht="81" customHeight="1">
      <c r="A106" s="820" t="s">
        <v>184</v>
      </c>
      <c r="B106" s="843"/>
      <c r="C106" s="843"/>
      <c r="D106" s="843"/>
      <c r="E106" s="843"/>
      <c r="F106" s="843"/>
      <c r="G106" s="843"/>
      <c r="H106" s="835" t="s">
        <v>182</v>
      </c>
      <c r="I106" s="839"/>
      <c r="J106" s="61">
        <v>5500.19</v>
      </c>
      <c r="K106" s="522">
        <f t="shared" si="0"/>
        <v>730.00066361404197</v>
      </c>
      <c r="M106" s="47"/>
    </row>
    <row r="107" spans="1:18" s="64" customFormat="1" ht="97.15" customHeight="1">
      <c r="A107" s="844" t="s">
        <v>185</v>
      </c>
      <c r="B107" s="845"/>
      <c r="C107" s="845"/>
      <c r="D107" s="845"/>
      <c r="E107" s="845"/>
      <c r="F107" s="845"/>
      <c r="G107" s="845"/>
      <c r="H107" s="835" t="s">
        <v>182</v>
      </c>
      <c r="I107" s="839"/>
      <c r="J107" s="63">
        <v>9832.52</v>
      </c>
      <c r="K107" s="522">
        <f t="shared" si="0"/>
        <v>1304.999668192979</v>
      </c>
    </row>
    <row r="108" spans="1:18" ht="46.15" customHeight="1">
      <c r="A108" s="820" t="s">
        <v>186</v>
      </c>
      <c r="B108" s="843"/>
      <c r="C108" s="843"/>
      <c r="D108" s="843"/>
      <c r="E108" s="843"/>
      <c r="F108" s="843"/>
      <c r="G108" s="843"/>
      <c r="H108" s="823" t="s">
        <v>187</v>
      </c>
      <c r="I108" s="847"/>
      <c r="J108" s="61">
        <v>3013.8</v>
      </c>
      <c r="K108" s="522">
        <f t="shared" si="0"/>
        <v>400</v>
      </c>
    </row>
    <row r="109" spans="1:18" ht="85.5" customHeight="1">
      <c r="A109" s="820" t="s">
        <v>188</v>
      </c>
      <c r="B109" s="843"/>
      <c r="C109" s="843"/>
      <c r="D109" s="843"/>
      <c r="E109" s="843"/>
      <c r="F109" s="843"/>
      <c r="G109" s="843"/>
      <c r="H109" s="823" t="s">
        <v>11</v>
      </c>
      <c r="I109" s="847"/>
      <c r="J109" s="61">
        <v>17819.09</v>
      </c>
      <c r="K109" s="522">
        <f t="shared" si="0"/>
        <v>2364.9996681929788</v>
      </c>
      <c r="M109" s="65"/>
    </row>
    <row r="110" spans="1:18" ht="74.45" customHeight="1">
      <c r="A110" s="820" t="s">
        <v>189</v>
      </c>
      <c r="B110" s="843"/>
      <c r="C110" s="843"/>
      <c r="D110" s="843"/>
      <c r="E110" s="843"/>
      <c r="F110" s="843"/>
      <c r="G110" s="843"/>
      <c r="H110" s="823" t="s">
        <v>190</v>
      </c>
      <c r="I110" s="847"/>
      <c r="J110" s="61">
        <v>7534.5</v>
      </c>
      <c r="K110" s="522">
        <f t="shared" si="0"/>
        <v>1000</v>
      </c>
    </row>
    <row r="111" spans="1:18" ht="25.15" customHeight="1">
      <c r="A111" s="848" t="s">
        <v>168</v>
      </c>
      <c r="B111" s="821"/>
      <c r="C111" s="821"/>
      <c r="D111" s="821"/>
      <c r="E111" s="821"/>
      <c r="F111" s="821"/>
      <c r="G111" s="822"/>
      <c r="H111" s="823" t="s">
        <v>191</v>
      </c>
      <c r="I111" s="824"/>
      <c r="J111" s="61">
        <v>2034.32</v>
      </c>
      <c r="K111" s="522">
        <f t="shared" si="0"/>
        <v>270.00066361404203</v>
      </c>
    </row>
    <row r="112" spans="1:18" ht="70.150000000000006" customHeight="1">
      <c r="A112" s="820" t="s">
        <v>192</v>
      </c>
      <c r="B112" s="821"/>
      <c r="C112" s="821"/>
      <c r="D112" s="821"/>
      <c r="E112" s="821"/>
      <c r="F112" s="821"/>
      <c r="G112" s="822"/>
      <c r="H112" s="823" t="s">
        <v>12</v>
      </c>
      <c r="I112" s="824"/>
      <c r="J112" s="61">
        <v>2524.06</v>
      </c>
      <c r="K112" s="522">
        <f t="shared" si="0"/>
        <v>335.00033180702098</v>
      </c>
      <c r="M112" s="846"/>
      <c r="N112" s="846"/>
      <c r="O112" s="846"/>
      <c r="P112" s="846"/>
      <c r="Q112" s="846"/>
      <c r="R112" s="846"/>
    </row>
    <row r="113" spans="1:11" ht="40.15" customHeight="1">
      <c r="A113" s="820" t="s">
        <v>193</v>
      </c>
      <c r="B113" s="821"/>
      <c r="C113" s="821"/>
      <c r="D113" s="821"/>
      <c r="E113" s="821"/>
      <c r="F113" s="821"/>
      <c r="G113" s="822"/>
      <c r="H113" s="823" t="s">
        <v>181</v>
      </c>
      <c r="I113" s="824"/>
      <c r="J113" s="61">
        <v>4935.1000000000004</v>
      </c>
      <c r="K113" s="522">
        <f t="shared" si="0"/>
        <v>655.0003318070211</v>
      </c>
    </row>
    <row r="114" spans="1:11" ht="25.9" customHeight="1">
      <c r="A114" s="820" t="s">
        <v>1114</v>
      </c>
      <c r="B114" s="821"/>
      <c r="C114" s="821"/>
      <c r="D114" s="821"/>
      <c r="E114" s="821"/>
      <c r="F114" s="821"/>
      <c r="G114" s="822"/>
      <c r="H114" s="823" t="s">
        <v>1124</v>
      </c>
      <c r="I114" s="824"/>
      <c r="J114" s="61">
        <v>8024.24</v>
      </c>
      <c r="K114" s="522">
        <f t="shared" si="0"/>
        <v>1064.9996681929788</v>
      </c>
    </row>
    <row r="115" spans="1:11" ht="1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33"/>
    </row>
    <row r="116" spans="1:11" ht="1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33"/>
    </row>
    <row r="117" spans="1:11" ht="7.1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33"/>
    </row>
    <row r="118" spans="1:11" ht="7.1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33"/>
    </row>
    <row r="119" spans="1:11" ht="7.1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33"/>
    </row>
    <row r="120" spans="1:11" ht="7.1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33"/>
    </row>
    <row r="121" spans="1:11">
      <c r="A121" s="10"/>
      <c r="B121" s="10"/>
      <c r="C121" s="10"/>
      <c r="D121" s="10"/>
      <c r="E121" s="10"/>
      <c r="F121" s="10"/>
      <c r="G121" s="66"/>
    </row>
    <row r="122" spans="1:11">
      <c r="C122" s="66"/>
      <c r="D122" s="66"/>
      <c r="E122" s="66"/>
      <c r="F122" s="66"/>
      <c r="G122" s="66"/>
    </row>
    <row r="123" spans="1:11">
      <c r="C123" s="66"/>
      <c r="D123" s="66"/>
      <c r="E123" s="66"/>
      <c r="F123" s="66"/>
      <c r="G123" s="66"/>
    </row>
    <row r="124" spans="1:11">
      <c r="C124" s="66"/>
      <c r="D124" s="66"/>
      <c r="E124" s="66"/>
      <c r="F124" s="66"/>
      <c r="G124" s="66"/>
    </row>
    <row r="125" spans="1:11">
      <c r="C125" s="66"/>
      <c r="D125" s="66"/>
      <c r="E125" s="66"/>
      <c r="F125" s="66"/>
      <c r="G125" s="66"/>
    </row>
    <row r="126" spans="1:11">
      <c r="C126" s="66"/>
      <c r="D126" s="66"/>
      <c r="E126" s="66"/>
      <c r="F126" s="66"/>
      <c r="G126" s="66"/>
    </row>
    <row r="127" spans="1:11">
      <c r="C127" s="66"/>
      <c r="D127" s="66"/>
      <c r="E127" s="66"/>
      <c r="F127" s="66"/>
      <c r="G127" s="66"/>
    </row>
    <row r="128" spans="1:11">
      <c r="C128" s="66"/>
      <c r="D128" s="66"/>
      <c r="E128" s="66"/>
      <c r="F128" s="66"/>
      <c r="G128" s="66"/>
    </row>
    <row r="129" spans="1:7">
      <c r="A129" s="66"/>
      <c r="B129" s="66"/>
      <c r="C129" s="66"/>
      <c r="D129" s="66"/>
      <c r="E129" s="66"/>
      <c r="F129" s="66"/>
      <c r="G129" s="66"/>
    </row>
    <row r="130" spans="1:7" ht="15">
      <c r="A130" s="67"/>
      <c r="B130" s="67"/>
      <c r="C130" s="66"/>
      <c r="D130" s="66"/>
      <c r="E130" s="66"/>
      <c r="F130" s="66"/>
    </row>
    <row r="131" spans="1:7" ht="15">
      <c r="A131" s="68"/>
      <c r="B131" s="68"/>
      <c r="C131" s="66"/>
      <c r="D131" s="66"/>
      <c r="E131" s="66"/>
      <c r="F131" s="66"/>
    </row>
    <row r="132" spans="1:7">
      <c r="A132" s="66"/>
      <c r="B132" s="66"/>
      <c r="C132" s="66"/>
      <c r="D132" s="66"/>
      <c r="E132" s="66"/>
      <c r="F132" s="66"/>
    </row>
    <row r="133" spans="1:7" ht="15">
      <c r="A133" s="68"/>
      <c r="B133" s="68"/>
    </row>
    <row r="134" spans="1:7">
      <c r="A134" s="66"/>
      <c r="B134" s="66"/>
    </row>
    <row r="135" spans="1:7">
      <c r="A135" s="66"/>
      <c r="B135" s="66"/>
    </row>
    <row r="136" spans="1:7">
      <c r="A136" s="66"/>
      <c r="B136" s="66"/>
    </row>
    <row r="137" spans="1:7">
      <c r="A137" s="66"/>
      <c r="B137" s="66"/>
    </row>
    <row r="138" spans="1:7">
      <c r="A138" s="66"/>
      <c r="B138" s="66"/>
    </row>
    <row r="139" spans="1:7" ht="15">
      <c r="A139" s="68"/>
      <c r="B139" s="68"/>
    </row>
    <row r="140" spans="1:7">
      <c r="A140" s="66"/>
      <c r="B140" s="66"/>
    </row>
    <row r="141" spans="1:7">
      <c r="A141" s="66"/>
      <c r="B141" s="66"/>
    </row>
    <row r="142" spans="1:7" ht="15">
      <c r="A142" s="68"/>
      <c r="B142" s="68"/>
    </row>
    <row r="143" spans="1:7">
      <c r="A143" s="66"/>
      <c r="B143" s="66"/>
    </row>
    <row r="144" spans="1:7">
      <c r="A144" s="66"/>
      <c r="B144" s="66"/>
    </row>
    <row r="145" spans="1:11">
      <c r="E145" s="66"/>
      <c r="F145" s="66"/>
      <c r="K145" s="66"/>
    </row>
    <row r="146" spans="1:11">
      <c r="K146" s="66"/>
    </row>
    <row r="147" spans="1:11">
      <c r="K147" s="66"/>
    </row>
    <row r="148" spans="1:11" ht="15">
      <c r="A148" s="67"/>
      <c r="E148" s="66"/>
      <c r="F148" s="66"/>
      <c r="G148" s="66"/>
      <c r="H148" s="66"/>
      <c r="I148" s="66"/>
      <c r="J148" s="66"/>
    </row>
    <row r="149" spans="1:11">
      <c r="A149" s="66"/>
      <c r="E149" s="66"/>
      <c r="F149" s="66"/>
      <c r="G149" s="66"/>
      <c r="H149" s="66"/>
      <c r="I149" s="66"/>
      <c r="J149" s="66"/>
    </row>
    <row r="150" spans="1:11">
      <c r="A150" s="66"/>
      <c r="E150" s="66"/>
      <c r="F150" s="66"/>
      <c r="G150" s="66"/>
      <c r="H150" s="66"/>
      <c r="I150" s="66"/>
      <c r="J150" s="66"/>
    </row>
  </sheetData>
  <mergeCells count="37">
    <mergeCell ref="A107:G107"/>
    <mergeCell ref="H107:I107"/>
    <mergeCell ref="M112:R112"/>
    <mergeCell ref="A113:G113"/>
    <mergeCell ref="H113:I113"/>
    <mergeCell ref="A108:G108"/>
    <mergeCell ref="H108:I108"/>
    <mergeCell ref="A109:G109"/>
    <mergeCell ref="H109:I109"/>
    <mergeCell ref="A110:G110"/>
    <mergeCell ref="H110:I110"/>
    <mergeCell ref="A111:G111"/>
    <mergeCell ref="H111:I111"/>
    <mergeCell ref="A112:G112"/>
    <mergeCell ref="H112:I112"/>
    <mergeCell ref="A104:G104"/>
    <mergeCell ref="H104:I104"/>
    <mergeCell ref="A105:G105"/>
    <mergeCell ref="H105:I105"/>
    <mergeCell ref="A106:G106"/>
    <mergeCell ref="H106:I106"/>
    <mergeCell ref="A114:G114"/>
    <mergeCell ref="H114:I114"/>
    <mergeCell ref="A100:I100"/>
    <mergeCell ref="A8:J8"/>
    <mergeCell ref="A15:J15"/>
    <mergeCell ref="A17:J17"/>
    <mergeCell ref="A66:J66"/>
    <mergeCell ref="A70:J70"/>
    <mergeCell ref="A84:J84"/>
    <mergeCell ref="A97:J97"/>
    <mergeCell ref="A99:G99"/>
    <mergeCell ref="H99:I99"/>
    <mergeCell ref="A101:I101"/>
    <mergeCell ref="A102:I102"/>
    <mergeCell ref="A103:G103"/>
    <mergeCell ref="H103:I103"/>
  </mergeCells>
  <conditionalFormatting sqref="E72:E73">
    <cfRule type="duplicateValues" dxfId="12" priority="1"/>
  </conditionalFormatting>
  <conditionalFormatting sqref="E75">
    <cfRule type="duplicateValues" dxfId="11" priority="3"/>
  </conditionalFormatting>
  <conditionalFormatting sqref="E76">
    <cfRule type="duplicateValues" dxfId="10" priority="2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C350-F9B3-400D-AD36-A31DCB604A0D}">
  <dimension ref="B6:Y90"/>
  <sheetViews>
    <sheetView showGridLines="0" topLeftCell="A8" zoomScale="106" zoomScaleNormal="106" workbookViewId="0">
      <selection activeCell="J25" sqref="J25:K25"/>
    </sheetView>
  </sheetViews>
  <sheetFormatPr defaultColWidth="9.140625" defaultRowHeight="15" outlineLevelCol="1"/>
  <cols>
    <col min="1" max="1" width="7" style="128" customWidth="1"/>
    <col min="2" max="2" width="38.85546875" style="128" customWidth="1"/>
    <col min="3" max="3" width="17.42578125" style="128" bestFit="1" customWidth="1"/>
    <col min="4" max="4" width="18.7109375" style="128" customWidth="1"/>
    <col min="5" max="5" width="14.7109375" style="128" customWidth="1"/>
    <col min="6" max="6" width="18" style="128" customWidth="1"/>
    <col min="7" max="7" width="19.7109375" style="128" customWidth="1"/>
    <col min="8" max="10" width="18.28515625" style="128" customWidth="1"/>
    <col min="11" max="11" width="21.7109375" style="128" customWidth="1"/>
    <col min="12" max="12" width="12.42578125" style="128" bestFit="1" customWidth="1"/>
    <col min="13" max="13" width="9.140625" style="128"/>
    <col min="14" max="14" width="11.28515625" style="128" hidden="1" customWidth="1" outlineLevel="1"/>
    <col min="15" max="15" width="13.28515625" style="128" hidden="1" customWidth="1" outlineLevel="1"/>
    <col min="16" max="16" width="7.7109375" style="129" hidden="1" customWidth="1" outlineLevel="1"/>
    <col min="17" max="17" width="13.28515625" style="128" hidden="1" customWidth="1" outlineLevel="1"/>
    <col min="18" max="18" width="12.42578125" style="128" hidden="1" customWidth="1" outlineLevel="1"/>
    <col min="19" max="19" width="14.5703125" style="128" hidden="1" customWidth="1" outlineLevel="1"/>
    <col min="20" max="20" width="9.140625" style="128" collapsed="1"/>
    <col min="21" max="16384" width="9.140625" style="128"/>
  </cols>
  <sheetData>
    <row r="6" spans="2:11" ht="26.25">
      <c r="B6" s="731" t="s">
        <v>1126</v>
      </c>
      <c r="C6" s="731"/>
      <c r="D6" s="731"/>
      <c r="E6" s="731"/>
      <c r="F6" s="731"/>
      <c r="G6" s="731"/>
      <c r="H6" s="731"/>
      <c r="I6" s="731"/>
      <c r="J6" s="731"/>
      <c r="K6" s="731"/>
    </row>
    <row r="7" spans="2:11" ht="15.75">
      <c r="B7" s="732" t="s">
        <v>877</v>
      </c>
      <c r="C7" s="732"/>
      <c r="D7" s="732"/>
      <c r="E7" s="732"/>
      <c r="F7" s="732"/>
      <c r="G7" s="732"/>
      <c r="H7" s="732"/>
      <c r="I7" s="732"/>
      <c r="J7" s="732"/>
      <c r="K7" s="732"/>
    </row>
    <row r="8" spans="2:11"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2:11" ht="18">
      <c r="B9" s="849"/>
      <c r="C9" s="849"/>
      <c r="D9" s="849"/>
      <c r="E9" s="849"/>
      <c r="F9" s="849"/>
      <c r="G9" s="849"/>
      <c r="H9" s="849"/>
      <c r="I9" s="849"/>
      <c r="J9" s="849"/>
      <c r="K9" s="849"/>
    </row>
    <row r="10" spans="2:11"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spans="2:11">
      <c r="B11" s="242"/>
      <c r="C11" s="242"/>
      <c r="D11" s="242"/>
      <c r="E11" s="242"/>
      <c r="F11" s="242"/>
      <c r="G11" s="242"/>
      <c r="H11" s="242"/>
      <c r="I11" s="242"/>
      <c r="J11" s="242"/>
      <c r="K11" s="242"/>
    </row>
    <row r="12" spans="2:11"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21" spans="2:22" ht="38.450000000000003" customHeight="1">
      <c r="B21" s="595" t="s">
        <v>195</v>
      </c>
      <c r="C21" s="595" t="s">
        <v>44</v>
      </c>
      <c r="D21" s="597" t="s">
        <v>45</v>
      </c>
      <c r="E21" s="599" t="s">
        <v>197</v>
      </c>
      <c r="F21" s="603" t="s">
        <v>268</v>
      </c>
      <c r="G21" s="599" t="s">
        <v>269</v>
      </c>
      <c r="H21" s="607" t="s">
        <v>199</v>
      </c>
      <c r="I21" s="581"/>
      <c r="J21" s="581"/>
      <c r="K21" s="581"/>
    </row>
    <row r="22" spans="2:22" ht="57">
      <c r="B22" s="596"/>
      <c r="C22" s="596"/>
      <c r="D22" s="598"/>
      <c r="E22" s="600"/>
      <c r="F22" s="604"/>
      <c r="G22" s="606"/>
      <c r="H22" s="350" t="s">
        <v>48</v>
      </c>
      <c r="I22" s="285" t="s">
        <v>49</v>
      </c>
      <c r="J22" s="285"/>
      <c r="K22" s="351"/>
      <c r="N22" s="255"/>
      <c r="O22" s="255"/>
      <c r="P22" s="352"/>
    </row>
    <row r="23" spans="2:22" ht="18" customHeight="1">
      <c r="B23" s="727" t="s">
        <v>481</v>
      </c>
      <c r="C23" s="727"/>
      <c r="D23" s="727"/>
      <c r="E23" s="727"/>
      <c r="F23" s="727"/>
      <c r="G23" s="727"/>
      <c r="H23" s="727"/>
      <c r="I23" s="727"/>
      <c r="J23" s="727"/>
      <c r="K23" s="727"/>
      <c r="N23" s="353" t="s">
        <v>878</v>
      </c>
      <c r="O23" s="353"/>
      <c r="P23" s="354"/>
      <c r="Q23" s="728" t="s">
        <v>879</v>
      </c>
      <c r="R23" s="728"/>
      <c r="S23" s="728"/>
      <c r="T23" s="699"/>
      <c r="U23" s="699"/>
      <c r="V23" s="699"/>
    </row>
    <row r="24" spans="2:22" s="130" customFormat="1" ht="4.1500000000000004" customHeight="1"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S24" s="355"/>
    </row>
    <row r="25" spans="2:22">
      <c r="B25" s="356" t="s">
        <v>1125</v>
      </c>
      <c r="C25" s="260" t="s">
        <v>53</v>
      </c>
      <c r="D25" s="357" t="s">
        <v>933</v>
      </c>
      <c r="E25" s="261">
        <v>1998</v>
      </c>
      <c r="F25" s="260" t="s">
        <v>883</v>
      </c>
      <c r="G25" s="262">
        <v>283515.14805031178</v>
      </c>
      <c r="H25" s="358">
        <v>194</v>
      </c>
      <c r="I25" s="359">
        <v>8.6</v>
      </c>
      <c r="J25" s="262"/>
      <c r="K25" s="360"/>
      <c r="N25" s="128">
        <v>201420.56140252299</v>
      </c>
      <c r="O25" s="128">
        <v>31569.43859817661</v>
      </c>
      <c r="P25" s="128">
        <v>232990.0000006996</v>
      </c>
      <c r="Q25" s="149">
        <f>+G25-N25</f>
        <v>82094.58664778879</v>
      </c>
      <c r="R25" s="149">
        <f t="shared" ref="R25:S25" si="0">+J25-O25</f>
        <v>-31569.43859817661</v>
      </c>
      <c r="S25" s="361">
        <f t="shared" si="0"/>
        <v>-232990.0000006996</v>
      </c>
    </row>
    <row r="26" spans="2:22" s="130" customFormat="1" ht="8.4499999999999993" customHeight="1"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P26" s="355"/>
    </row>
    <row r="27" spans="2:22" ht="18">
      <c r="B27" s="729" t="s">
        <v>56</v>
      </c>
      <c r="C27" s="729"/>
      <c r="D27" s="729"/>
      <c r="E27" s="729"/>
      <c r="F27" s="729"/>
      <c r="G27" s="729"/>
      <c r="H27" s="729"/>
      <c r="I27" s="729"/>
      <c r="J27" s="729"/>
      <c r="K27" s="729"/>
    </row>
    <row r="28" spans="2:22" s="130" customFormat="1" ht="9" customHeight="1"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P28" s="355"/>
    </row>
    <row r="29" spans="2:22" ht="18">
      <c r="B29" s="620" t="s">
        <v>885</v>
      </c>
      <c r="C29" s="620"/>
      <c r="D29" s="620"/>
      <c r="E29" s="620"/>
      <c r="F29" s="620"/>
      <c r="G29" s="620"/>
      <c r="H29" s="620"/>
      <c r="I29" s="620"/>
      <c r="J29" s="620"/>
      <c r="K29" s="620"/>
    </row>
    <row r="30" spans="2:22">
      <c r="B30" s="495" t="s">
        <v>57</v>
      </c>
      <c r="C30" s="496"/>
      <c r="D30" s="496"/>
      <c r="E30" s="496"/>
      <c r="F30" s="497"/>
      <c r="H30" s="495" t="s">
        <v>58</v>
      </c>
      <c r="I30" s="496"/>
      <c r="J30" s="496"/>
      <c r="K30" s="496"/>
    </row>
    <row r="31" spans="2:22">
      <c r="B31" s="249" t="s">
        <v>59</v>
      </c>
      <c r="C31" s="242"/>
      <c r="D31" s="242"/>
      <c r="E31" s="242"/>
      <c r="H31" s="242" t="s">
        <v>232</v>
      </c>
      <c r="I31" s="242"/>
      <c r="J31" s="242"/>
      <c r="K31" s="242"/>
    </row>
    <row r="32" spans="2:22">
      <c r="B32" s="242" t="s">
        <v>207</v>
      </c>
      <c r="C32" s="242"/>
      <c r="D32" s="242"/>
      <c r="E32" s="242"/>
      <c r="H32" s="249" t="s">
        <v>64</v>
      </c>
      <c r="I32" s="242"/>
      <c r="J32" s="242"/>
      <c r="K32" s="242"/>
    </row>
    <row r="33" spans="2:11">
      <c r="B33" s="249" t="s">
        <v>63</v>
      </c>
      <c r="C33" s="242"/>
      <c r="D33" s="242"/>
      <c r="E33" s="242"/>
      <c r="H33" s="242" t="s">
        <v>66</v>
      </c>
      <c r="I33" s="242"/>
      <c r="J33" s="242"/>
      <c r="K33" s="242"/>
    </row>
    <row r="34" spans="2:11">
      <c r="B34" s="249" t="s">
        <v>886</v>
      </c>
      <c r="C34" s="242"/>
      <c r="D34" s="242"/>
      <c r="E34" s="242"/>
      <c r="H34" s="281" t="s">
        <v>157</v>
      </c>
      <c r="I34" s="242"/>
      <c r="J34" s="242"/>
      <c r="K34" s="242"/>
    </row>
    <row r="35" spans="2:11">
      <c r="B35" s="242" t="s">
        <v>67</v>
      </c>
      <c r="C35" s="242"/>
      <c r="D35" s="242"/>
      <c r="E35" s="242"/>
      <c r="H35" s="495" t="s">
        <v>69</v>
      </c>
      <c r="I35" s="496"/>
      <c r="J35" s="496"/>
      <c r="K35" s="496"/>
    </row>
    <row r="36" spans="2:11">
      <c r="B36" s="242" t="s">
        <v>1127</v>
      </c>
      <c r="C36" s="242"/>
      <c r="D36" s="242"/>
      <c r="E36" s="242"/>
      <c r="H36" s="249" t="s">
        <v>436</v>
      </c>
      <c r="I36" s="242"/>
      <c r="J36" s="242"/>
      <c r="K36" s="242"/>
    </row>
    <row r="37" spans="2:11">
      <c r="B37" s="128" t="s">
        <v>70</v>
      </c>
      <c r="C37" s="242"/>
      <c r="D37" s="242"/>
      <c r="E37" s="242"/>
      <c r="H37" s="242" t="s">
        <v>73</v>
      </c>
      <c r="I37" s="242"/>
      <c r="J37" s="242"/>
      <c r="K37" s="242"/>
    </row>
    <row r="38" spans="2:11">
      <c r="B38" s="128" t="s">
        <v>74</v>
      </c>
      <c r="C38" s="242"/>
      <c r="D38" s="242"/>
      <c r="E38" s="242"/>
      <c r="H38" s="242" t="s">
        <v>1128</v>
      </c>
      <c r="I38" s="242"/>
      <c r="J38" s="242"/>
      <c r="K38" s="242"/>
    </row>
    <row r="39" spans="2:11">
      <c r="B39" s="249" t="s">
        <v>72</v>
      </c>
      <c r="C39" s="242"/>
      <c r="D39" s="242"/>
      <c r="E39" s="242"/>
      <c r="H39" s="249" t="s">
        <v>93</v>
      </c>
      <c r="I39" s="242"/>
      <c r="J39" s="242"/>
      <c r="K39" s="242"/>
    </row>
    <row r="40" spans="2:11">
      <c r="B40" s="249" t="s">
        <v>1129</v>
      </c>
      <c r="C40" s="242"/>
      <c r="D40" s="242"/>
      <c r="E40" s="242"/>
      <c r="H40" s="249" t="s">
        <v>208</v>
      </c>
      <c r="I40" s="242"/>
      <c r="J40" s="251"/>
      <c r="K40" s="251"/>
    </row>
    <row r="41" spans="2:11">
      <c r="B41" s="249" t="s">
        <v>1130</v>
      </c>
      <c r="C41" s="251"/>
      <c r="D41" s="251"/>
      <c r="E41" s="242"/>
      <c r="H41" s="249" t="s">
        <v>1131</v>
      </c>
      <c r="I41" s="242"/>
      <c r="K41" s="242"/>
    </row>
    <row r="42" spans="2:11">
      <c r="B42" s="249" t="s">
        <v>76</v>
      </c>
      <c r="C42" s="251"/>
      <c r="D42" s="251"/>
      <c r="E42" s="242"/>
      <c r="H42" s="249" t="s">
        <v>1132</v>
      </c>
      <c r="I42" s="242"/>
      <c r="K42" s="251"/>
    </row>
    <row r="43" spans="2:11">
      <c r="B43" s="242" t="s">
        <v>78</v>
      </c>
      <c r="C43" s="251"/>
      <c r="D43" s="251"/>
      <c r="E43" s="242"/>
      <c r="H43" s="249" t="s">
        <v>209</v>
      </c>
      <c r="I43" s="242"/>
      <c r="J43" s="242"/>
      <c r="K43" s="242"/>
    </row>
    <row r="44" spans="2:11">
      <c r="B44" s="242" t="s">
        <v>1133</v>
      </c>
      <c r="C44" s="251"/>
      <c r="D44" s="251"/>
      <c r="E44" s="242"/>
      <c r="H44" s="249" t="s">
        <v>77</v>
      </c>
      <c r="I44" s="242"/>
      <c r="J44" s="242"/>
      <c r="K44" s="242"/>
    </row>
    <row r="45" spans="2:11">
      <c r="B45" s="242" t="s">
        <v>84</v>
      </c>
      <c r="C45" s="251"/>
      <c r="D45" s="251"/>
      <c r="E45" s="242"/>
      <c r="H45" s="249" t="s">
        <v>79</v>
      </c>
      <c r="I45" s="242"/>
      <c r="J45" s="242"/>
      <c r="K45" s="242"/>
    </row>
    <row r="46" spans="2:11">
      <c r="B46" s="242" t="s">
        <v>86</v>
      </c>
      <c r="C46" s="251"/>
      <c r="D46" s="251"/>
      <c r="E46" s="242"/>
      <c r="H46" s="242" t="s">
        <v>620</v>
      </c>
      <c r="I46" s="242"/>
      <c r="J46" s="242"/>
      <c r="K46" s="242"/>
    </row>
    <row r="47" spans="2:11">
      <c r="B47" s="242" t="s">
        <v>88</v>
      </c>
      <c r="C47" s="251"/>
      <c r="D47" s="251"/>
      <c r="E47" s="242"/>
      <c r="H47" s="128" t="s">
        <v>85</v>
      </c>
      <c r="I47" s="242"/>
      <c r="J47" s="242"/>
      <c r="K47" s="242"/>
    </row>
    <row r="48" spans="2:11">
      <c r="B48" s="242" t="s">
        <v>90</v>
      </c>
      <c r="C48" s="251"/>
      <c r="D48" s="251"/>
      <c r="E48" s="242"/>
      <c r="H48" s="128" t="s">
        <v>87</v>
      </c>
      <c r="I48" s="242"/>
      <c r="J48" s="242"/>
      <c r="K48" s="242"/>
    </row>
    <row r="49" spans="2:12">
      <c r="B49" s="242" t="s">
        <v>307</v>
      </c>
      <c r="C49" s="251"/>
      <c r="D49" s="251"/>
      <c r="E49" s="242"/>
      <c r="H49" s="128" t="s">
        <v>89</v>
      </c>
      <c r="I49" s="242"/>
      <c r="J49" s="242"/>
      <c r="K49" s="242"/>
    </row>
    <row r="50" spans="2:12">
      <c r="B50" s="242" t="s">
        <v>94</v>
      </c>
      <c r="C50" s="251"/>
      <c r="D50" s="251"/>
      <c r="E50" s="242"/>
      <c r="H50" s="128" t="s">
        <v>212</v>
      </c>
      <c r="I50" s="242"/>
      <c r="J50" s="242"/>
      <c r="K50" s="242"/>
    </row>
    <row r="51" spans="2:12">
      <c r="B51" s="242" t="s">
        <v>345</v>
      </c>
      <c r="C51" s="251"/>
      <c r="D51" s="251"/>
      <c r="E51" s="242"/>
      <c r="H51" s="128" t="s">
        <v>1134</v>
      </c>
      <c r="I51" s="242"/>
      <c r="J51" s="242"/>
      <c r="K51" s="242"/>
    </row>
    <row r="52" spans="2:12">
      <c r="B52" s="242"/>
      <c r="C52" s="251"/>
      <c r="D52" s="251"/>
      <c r="E52" s="242"/>
      <c r="H52" s="128" t="s">
        <v>1135</v>
      </c>
      <c r="I52" s="242"/>
      <c r="J52" s="242"/>
      <c r="K52" s="242"/>
    </row>
    <row r="53" spans="2:12">
      <c r="B53" s="495" t="s">
        <v>58</v>
      </c>
      <c r="C53" s="496"/>
      <c r="D53" s="496"/>
      <c r="E53" s="496"/>
      <c r="F53" s="497"/>
      <c r="I53" s="242"/>
      <c r="J53" s="242"/>
      <c r="K53" s="242"/>
    </row>
    <row r="54" spans="2:12">
      <c r="B54" s="249" t="s">
        <v>213</v>
      </c>
      <c r="C54" s="242"/>
      <c r="D54" s="242"/>
      <c r="E54" s="242"/>
      <c r="I54" s="242"/>
      <c r="J54" s="242"/>
      <c r="K54" s="242"/>
    </row>
    <row r="55" spans="2:12">
      <c r="B55" s="242" t="s">
        <v>1136</v>
      </c>
      <c r="C55" s="242"/>
      <c r="D55" s="242"/>
      <c r="E55" s="242"/>
      <c r="I55" s="242"/>
      <c r="J55" s="242"/>
      <c r="K55" s="242"/>
    </row>
    <row r="56" spans="2:12">
      <c r="B56" s="242" t="s">
        <v>124</v>
      </c>
      <c r="C56" s="242"/>
      <c r="D56" s="242"/>
      <c r="E56" s="242"/>
      <c r="K56" s="242"/>
    </row>
    <row r="57" spans="2:12">
      <c r="B57" s="249" t="s">
        <v>128</v>
      </c>
      <c r="C57" s="242"/>
      <c r="D57" s="242"/>
      <c r="E57" s="242"/>
      <c r="H57" s="495" t="s">
        <v>105</v>
      </c>
      <c r="I57" s="496"/>
      <c r="J57" s="496"/>
      <c r="K57" s="496"/>
    </row>
    <row r="58" spans="2:12">
      <c r="B58" s="367" t="s">
        <v>503</v>
      </c>
      <c r="C58" s="242"/>
      <c r="D58" s="242"/>
      <c r="E58" s="242"/>
      <c r="H58" s="128" t="s">
        <v>107</v>
      </c>
      <c r="I58" s="242"/>
      <c r="J58" s="242"/>
      <c r="K58" s="242"/>
    </row>
    <row r="59" spans="2:12">
      <c r="B59" s="367" t="s">
        <v>1137</v>
      </c>
      <c r="C59" s="242"/>
      <c r="D59" s="242"/>
      <c r="E59" s="242"/>
      <c r="H59" s="128" t="s">
        <v>109</v>
      </c>
      <c r="I59" s="242"/>
      <c r="J59" s="242"/>
      <c r="K59" s="242"/>
    </row>
    <row r="60" spans="2:12">
      <c r="B60" s="249" t="s">
        <v>1138</v>
      </c>
      <c r="C60" s="242"/>
      <c r="D60" s="242"/>
      <c r="E60" s="242"/>
      <c r="H60" s="128" t="s">
        <v>510</v>
      </c>
      <c r="I60" s="242"/>
      <c r="J60" s="242"/>
      <c r="K60" s="242"/>
    </row>
    <row r="61" spans="2:12">
      <c r="B61" s="242" t="s">
        <v>167</v>
      </c>
      <c r="C61" s="242"/>
      <c r="D61" s="242"/>
      <c r="E61" s="242"/>
      <c r="H61" s="128" t="s">
        <v>156</v>
      </c>
      <c r="I61" s="242"/>
      <c r="J61" s="242"/>
      <c r="K61" s="242"/>
    </row>
    <row r="62" spans="2:12">
      <c r="B62" s="242" t="s">
        <v>348</v>
      </c>
      <c r="C62" s="242"/>
      <c r="D62" s="242"/>
      <c r="E62" s="242"/>
      <c r="H62" s="128" t="s">
        <v>1139</v>
      </c>
      <c r="I62" s="242"/>
      <c r="J62" s="242"/>
      <c r="K62" s="242"/>
      <c r="L62" s="368"/>
    </row>
    <row r="63" spans="2:12">
      <c r="B63" s="242" t="s">
        <v>514</v>
      </c>
      <c r="C63" s="242"/>
      <c r="D63" s="242"/>
      <c r="E63" s="242"/>
      <c r="H63" s="128" t="s">
        <v>916</v>
      </c>
      <c r="I63" s="242"/>
      <c r="J63" s="242"/>
      <c r="K63" s="242"/>
      <c r="L63" s="368"/>
    </row>
    <row r="64" spans="2:12">
      <c r="B64" s="242" t="s">
        <v>216</v>
      </c>
      <c r="C64" s="242"/>
      <c r="D64" s="242"/>
      <c r="E64" s="242"/>
      <c r="H64" s="242" t="s">
        <v>119</v>
      </c>
      <c r="I64" s="242"/>
      <c r="J64" s="242"/>
      <c r="K64" s="242"/>
      <c r="L64" s="368"/>
    </row>
    <row r="65" spans="2:25">
      <c r="B65" s="242" t="s">
        <v>134</v>
      </c>
      <c r="C65" s="368"/>
      <c r="D65" s="368"/>
      <c r="E65" s="368"/>
      <c r="H65" s="242" t="s">
        <v>1140</v>
      </c>
      <c r="I65" s="242"/>
      <c r="J65" s="242"/>
      <c r="K65" s="242"/>
      <c r="L65" s="368"/>
    </row>
    <row r="66" spans="2:25">
      <c r="B66" s="242" t="s">
        <v>218</v>
      </c>
      <c r="C66" s="242"/>
      <c r="D66" s="242"/>
      <c r="E66" s="242"/>
      <c r="H66" s="249" t="s">
        <v>495</v>
      </c>
      <c r="I66" s="242"/>
      <c r="J66" s="242"/>
      <c r="K66" s="242"/>
      <c r="L66" s="368"/>
    </row>
    <row r="67" spans="2:25">
      <c r="B67" s="242" t="s">
        <v>136</v>
      </c>
      <c r="C67" s="242"/>
      <c r="D67" s="242"/>
      <c r="E67" s="242"/>
      <c r="H67" s="242" t="s">
        <v>1141</v>
      </c>
      <c r="I67" s="242"/>
      <c r="J67" s="242"/>
      <c r="K67" s="242"/>
      <c r="L67" s="368"/>
    </row>
    <row r="68" spans="2:25">
      <c r="B68" s="242" t="s">
        <v>137</v>
      </c>
      <c r="C68" s="242"/>
      <c r="D68" s="242"/>
      <c r="E68" s="242"/>
      <c r="H68" s="242" t="s">
        <v>127</v>
      </c>
      <c r="I68" s="242"/>
      <c r="J68" s="242"/>
      <c r="K68" s="242"/>
      <c r="L68" s="368"/>
    </row>
    <row r="69" spans="2:25">
      <c r="B69" s="242" t="s">
        <v>220</v>
      </c>
      <c r="C69" s="242"/>
      <c r="D69" s="242"/>
      <c r="E69" s="242"/>
      <c r="H69" s="242" t="s">
        <v>1142</v>
      </c>
      <c r="I69" s="242"/>
      <c r="J69" s="242"/>
      <c r="K69" s="242"/>
      <c r="L69" s="368"/>
    </row>
    <row r="70" spans="2:25">
      <c r="B70" s="242" t="s">
        <v>158</v>
      </c>
      <c r="C70" s="242"/>
      <c r="D70" s="242"/>
      <c r="E70" s="242"/>
      <c r="H70" s="242" t="s">
        <v>221</v>
      </c>
      <c r="I70" s="242"/>
      <c r="J70" s="242"/>
      <c r="K70" s="242"/>
      <c r="L70" s="368"/>
    </row>
    <row r="71" spans="2:25">
      <c r="B71" s="242" t="s">
        <v>1143</v>
      </c>
      <c r="C71" s="242"/>
      <c r="D71" s="242"/>
      <c r="E71" s="242"/>
      <c r="H71" s="242" t="s">
        <v>152</v>
      </c>
      <c r="I71" s="242"/>
      <c r="J71" s="242"/>
      <c r="K71" s="242"/>
      <c r="L71" s="368"/>
    </row>
    <row r="72" spans="2:25">
      <c r="B72" s="242" t="s">
        <v>230</v>
      </c>
      <c r="C72" s="242"/>
      <c r="D72" s="242"/>
      <c r="E72" s="242"/>
      <c r="H72" s="242" t="s">
        <v>133</v>
      </c>
      <c r="I72" s="242"/>
      <c r="J72" s="242"/>
      <c r="K72" s="242"/>
      <c r="L72" s="368"/>
    </row>
    <row r="73" spans="2:25">
      <c r="B73" s="242"/>
      <c r="C73" s="242"/>
      <c r="D73" s="242"/>
      <c r="E73" s="242"/>
      <c r="H73" s="242" t="s">
        <v>1144</v>
      </c>
      <c r="I73" s="242"/>
      <c r="J73" s="242"/>
      <c r="K73" s="242"/>
      <c r="L73" s="368"/>
    </row>
    <row r="74" spans="2:25">
      <c r="B74" s="242"/>
      <c r="C74" s="242"/>
      <c r="D74" s="242"/>
      <c r="E74" s="242"/>
      <c r="H74" s="242"/>
      <c r="I74" s="242"/>
      <c r="J74" s="242"/>
      <c r="K74" s="242"/>
      <c r="L74" s="368"/>
    </row>
    <row r="75" spans="2:25">
      <c r="B75" s="242"/>
      <c r="C75" s="242"/>
      <c r="D75" s="242"/>
      <c r="E75" s="242"/>
      <c r="H75" s="242"/>
      <c r="I75" s="242"/>
      <c r="J75" s="242"/>
      <c r="K75" s="242"/>
      <c r="L75" s="368"/>
    </row>
    <row r="76" spans="2:25" ht="4.1500000000000004" customHeight="1">
      <c r="B76" s="242"/>
      <c r="C76" s="242"/>
      <c r="D76" s="242"/>
      <c r="E76" s="242"/>
      <c r="F76" s="242"/>
      <c r="G76" s="242"/>
      <c r="H76" s="242"/>
      <c r="I76" s="242"/>
      <c r="J76" s="242"/>
      <c r="K76" s="242"/>
    </row>
    <row r="77" spans="2:25" ht="6" customHeight="1">
      <c r="B77" s="242"/>
      <c r="C77" s="242"/>
      <c r="D77" s="242"/>
      <c r="E77" s="242"/>
      <c r="F77" s="242"/>
      <c r="G77" s="242"/>
      <c r="H77" s="242"/>
      <c r="I77" s="242"/>
      <c r="J77" s="242"/>
      <c r="K77" s="242"/>
    </row>
    <row r="78" spans="2:25" ht="18">
      <c r="B78" s="730" t="s">
        <v>173</v>
      </c>
      <c r="C78" s="730"/>
      <c r="D78" s="730"/>
      <c r="E78" s="730"/>
      <c r="F78" s="730"/>
      <c r="G78" s="730"/>
      <c r="H78" s="730"/>
      <c r="I78" s="730"/>
      <c r="J78" s="730"/>
      <c r="K78" s="730"/>
      <c r="L78" s="198"/>
      <c r="M78" s="369"/>
      <c r="P78" s="128"/>
    </row>
    <row r="79" spans="2:25" s="21" customFormat="1" ht="12" customHeight="1">
      <c r="B79" s="215">
        <v>7.5345000000000004</v>
      </c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Y79" s="169"/>
    </row>
    <row r="80" spans="2:25" s="221" customFormat="1" ht="45">
      <c r="B80" s="179" t="s">
        <v>174</v>
      </c>
      <c r="C80" s="179"/>
      <c r="D80" s="179"/>
      <c r="E80" s="179"/>
      <c r="F80" s="179"/>
      <c r="G80" s="179"/>
      <c r="H80" s="179"/>
      <c r="I80" s="630" t="s">
        <v>175</v>
      </c>
      <c r="J80" s="630"/>
      <c r="K80" s="60" t="s">
        <v>248</v>
      </c>
      <c r="L80" s="60" t="s">
        <v>1151</v>
      </c>
      <c r="M80" s="220"/>
      <c r="N80" s="220"/>
      <c r="O80" s="220"/>
      <c r="P80" s="56"/>
      <c r="Q80" s="56"/>
      <c r="R80" s="56"/>
      <c r="S80" s="56"/>
      <c r="T80" s="56"/>
      <c r="U80" s="56"/>
      <c r="V80" s="56"/>
      <c r="W80" s="56"/>
      <c r="X80" s="56"/>
      <c r="Y80" s="370"/>
    </row>
    <row r="81" spans="2:25" s="21" customFormat="1" ht="6.6" customHeight="1">
      <c r="B81" s="215"/>
      <c r="C81" s="215"/>
      <c r="D81" s="215"/>
      <c r="E81" s="215"/>
      <c r="F81" s="215"/>
      <c r="G81" s="215"/>
      <c r="H81" s="215"/>
      <c r="I81" s="215"/>
      <c r="J81" s="215"/>
      <c r="L81" s="220"/>
      <c r="M81" s="220"/>
      <c r="N81" s="220"/>
      <c r="O81" s="220"/>
      <c r="Y81" s="169"/>
    </row>
    <row r="82" spans="2:25">
      <c r="B82" s="232" t="s">
        <v>249</v>
      </c>
      <c r="C82" s="232"/>
      <c r="D82" s="232"/>
      <c r="E82" s="232"/>
      <c r="F82" s="232"/>
      <c r="G82" s="232"/>
      <c r="H82" s="232"/>
      <c r="I82" s="498"/>
      <c r="J82" s="22"/>
      <c r="K82" s="499">
        <v>1808.28</v>
      </c>
      <c r="L82" s="519">
        <f>+K82/$B$79</f>
        <v>239.99999999999997</v>
      </c>
      <c r="M82" s="220"/>
      <c r="N82" s="220"/>
      <c r="O82" s="220"/>
      <c r="P82" s="128"/>
    </row>
    <row r="83" spans="2:25">
      <c r="B83" s="225" t="s">
        <v>609</v>
      </c>
      <c r="C83" s="225"/>
      <c r="D83" s="225"/>
      <c r="E83" s="225"/>
      <c r="F83" s="225"/>
      <c r="G83" s="225"/>
      <c r="H83" s="225"/>
      <c r="I83" s="723"/>
      <c r="J83" s="724"/>
      <c r="K83" s="500">
        <v>4106.3</v>
      </c>
      <c r="L83" s="519">
        <f t="shared" ref="L83:L84" si="1">+K83/$B$79</f>
        <v>544.9996681929789</v>
      </c>
      <c r="M83" s="220"/>
      <c r="N83" s="220"/>
      <c r="O83" s="220"/>
      <c r="P83" s="128"/>
    </row>
    <row r="84" spans="2:25">
      <c r="B84" s="228" t="s">
        <v>193</v>
      </c>
      <c r="C84" s="228"/>
      <c r="D84" s="228"/>
      <c r="E84" s="228"/>
      <c r="F84" s="228"/>
      <c r="G84" s="228"/>
      <c r="H84" s="228"/>
      <c r="I84" s="725"/>
      <c r="J84" s="726"/>
      <c r="K84" s="499">
        <v>4709.0600000000004</v>
      </c>
      <c r="L84" s="519">
        <f t="shared" si="1"/>
        <v>624.99966819297902</v>
      </c>
      <c r="M84" s="220"/>
      <c r="N84" s="220"/>
      <c r="O84" s="220"/>
      <c r="P84" s="128"/>
    </row>
    <row r="85" spans="2:25" s="21" customFormat="1" ht="6.6" customHeight="1"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Y85" s="169"/>
    </row>
    <row r="86" spans="2:25" s="21" customFormat="1" ht="66" customHeight="1">
      <c r="B86" s="850" t="s">
        <v>1145</v>
      </c>
      <c r="C86" s="850"/>
      <c r="D86" s="850"/>
      <c r="E86" s="850"/>
      <c r="F86" s="850"/>
      <c r="G86" s="850"/>
      <c r="H86" s="850"/>
      <c r="I86" s="850"/>
      <c r="J86" s="850"/>
      <c r="K86" s="850"/>
      <c r="L86" s="220"/>
      <c r="M86" s="501"/>
      <c r="N86" s="501"/>
      <c r="O86" s="501"/>
      <c r="P86" s="501"/>
      <c r="Q86" s="501"/>
      <c r="R86" s="501"/>
      <c r="S86" s="501"/>
      <c r="T86" s="501"/>
      <c r="U86" s="501"/>
      <c r="V86" s="501"/>
      <c r="W86" s="501"/>
      <c r="X86" s="501"/>
      <c r="Y86" s="169"/>
    </row>
    <row r="87" spans="2:25" s="21" customFormat="1" ht="14.25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169"/>
    </row>
    <row r="88" spans="2:25" s="21" customFormat="1" ht="14.25">
      <c r="B88" s="380" t="s">
        <v>837</v>
      </c>
      <c r="C88" s="37"/>
      <c r="D88" s="37"/>
      <c r="E88" s="37"/>
      <c r="F88" s="37"/>
      <c r="G88" s="37"/>
      <c r="H88" s="37"/>
      <c r="I88" s="47"/>
      <c r="J88" s="47"/>
      <c r="K88" s="47"/>
      <c r="L88" s="47"/>
      <c r="M88" s="47"/>
      <c r="N88" s="169"/>
    </row>
    <row r="89" spans="2:25" s="21" customFormat="1" ht="14.25">
      <c r="B89" s="380" t="s">
        <v>1146</v>
      </c>
      <c r="C89" s="37"/>
      <c r="D89" s="37"/>
      <c r="E89" s="37"/>
      <c r="F89" s="47"/>
      <c r="G89" s="47"/>
      <c r="H89" s="47"/>
      <c r="I89" s="47"/>
      <c r="J89" s="47"/>
      <c r="K89" s="47"/>
      <c r="L89" s="47"/>
      <c r="M89" s="47"/>
      <c r="N89" s="169"/>
    </row>
    <row r="90" spans="2:25">
      <c r="E90" s="151"/>
      <c r="F90" s="151"/>
      <c r="I90" s="129"/>
      <c r="P90" s="128"/>
    </row>
  </sheetData>
  <mergeCells count="20">
    <mergeCell ref="I80:J80"/>
    <mergeCell ref="I83:J83"/>
    <mergeCell ref="I84:J84"/>
    <mergeCell ref="B86:K86"/>
    <mergeCell ref="B23:K23"/>
    <mergeCell ref="Q23:S23"/>
    <mergeCell ref="T23:V23"/>
    <mergeCell ref="B27:K27"/>
    <mergeCell ref="B29:K29"/>
    <mergeCell ref="B78:K78"/>
    <mergeCell ref="B6:K6"/>
    <mergeCell ref="B7:K7"/>
    <mergeCell ref="B9:K9"/>
    <mergeCell ref="B21:B22"/>
    <mergeCell ref="C21:C22"/>
    <mergeCell ref="D21:D22"/>
    <mergeCell ref="E21:E22"/>
    <mergeCell ref="F21:F22"/>
    <mergeCell ref="G21:G22"/>
    <mergeCell ref="H21:K21"/>
  </mergeCells>
  <pageMargins left="0" right="0" top="0.74803149606299213" bottom="0.15748031496062992" header="0.31496062992125984" footer="0.31496062992125984"/>
  <pageSetup paperSize="9" scale="40" orientation="portrait" r:id="rId1"/>
  <rowBreaks count="1" manualBreakCount="1">
    <brk id="89" min="1" max="10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8A94-0D11-4661-8576-D040ED2A16E7}">
  <sheetPr>
    <pageSetUpPr fitToPage="1"/>
  </sheetPr>
  <dimension ref="B3:Q203"/>
  <sheetViews>
    <sheetView topLeftCell="A32" workbookViewId="0">
      <selection activeCell="L39" sqref="L39:O51"/>
    </sheetView>
  </sheetViews>
  <sheetFormatPr defaultColWidth="9.140625" defaultRowHeight="14.25"/>
  <cols>
    <col min="1" max="1" width="2.85546875" style="128" customWidth="1"/>
    <col min="2" max="2" width="44" style="128" customWidth="1"/>
    <col min="3" max="3" width="11.5703125" style="128" customWidth="1"/>
    <col min="4" max="4" width="24.5703125" style="128" bestFit="1" customWidth="1"/>
    <col min="5" max="5" width="11.85546875" style="128" customWidth="1"/>
    <col min="6" max="6" width="9.7109375" style="128" customWidth="1"/>
    <col min="7" max="7" width="21.85546875" style="128" bestFit="1" customWidth="1"/>
    <col min="8" max="8" width="11.7109375" style="128" customWidth="1"/>
    <col min="9" max="9" width="7.85546875" style="128" customWidth="1"/>
    <col min="10" max="10" width="14.28515625" style="128" hidden="1" customWidth="1"/>
    <col min="11" max="11" width="7.7109375" style="128" hidden="1" customWidth="1"/>
    <col min="12" max="12" width="11.85546875" style="128" customWidth="1"/>
    <col min="13" max="13" width="12" style="128" customWidth="1"/>
    <col min="14" max="14" width="12.28515625" style="128" customWidth="1"/>
    <col min="15" max="15" width="28.140625" style="128" customWidth="1"/>
    <col min="16" max="16" width="26.42578125" style="128" customWidth="1"/>
    <col min="17" max="17" width="14.140625" style="128" bestFit="1" customWidth="1"/>
    <col min="18" max="16384" width="9.140625" style="128"/>
  </cols>
  <sheetData>
    <row r="3" spans="2:16" ht="23.25">
      <c r="B3" s="601" t="s">
        <v>382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</row>
    <row r="4" spans="2:16" ht="15"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6" spans="2:16" ht="15.75">
      <c r="B6" s="643" t="s">
        <v>1147</v>
      </c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</row>
    <row r="14" spans="2:16" ht="45" customHeight="1">
      <c r="B14" s="595" t="s">
        <v>267</v>
      </c>
      <c r="C14" s="597" t="s">
        <v>44</v>
      </c>
      <c r="D14" s="599" t="s">
        <v>45</v>
      </c>
      <c r="E14" s="603" t="s">
        <v>197</v>
      </c>
      <c r="F14" s="599" t="s">
        <v>268</v>
      </c>
      <c r="G14" s="605" t="s">
        <v>269</v>
      </c>
      <c r="H14" s="580" t="s">
        <v>270</v>
      </c>
      <c r="I14" s="607"/>
      <c r="J14" s="607"/>
      <c r="K14" s="607"/>
      <c r="L14" s="607"/>
      <c r="M14" s="607"/>
      <c r="N14" s="607"/>
      <c r="O14" s="607"/>
      <c r="P14" s="129"/>
    </row>
    <row r="15" spans="2:16" s="130" customFormat="1" ht="134.25" customHeight="1">
      <c r="B15" s="596"/>
      <c r="C15" s="598"/>
      <c r="D15" s="600"/>
      <c r="E15" s="604"/>
      <c r="F15" s="600"/>
      <c r="G15" s="606"/>
      <c r="H15" s="608" t="s">
        <v>271</v>
      </c>
      <c r="I15" s="609"/>
      <c r="J15" s="610" t="s">
        <v>272</v>
      </c>
      <c r="K15" s="611"/>
      <c r="L15" s="608"/>
      <c r="M15" s="609"/>
      <c r="N15" s="610"/>
      <c r="O15" s="612"/>
      <c r="P15" s="128"/>
    </row>
    <row r="16" spans="2:16" ht="8.4499999999999993" customHeight="1">
      <c r="B16" s="131"/>
      <c r="C16" s="132"/>
      <c r="D16" s="132"/>
      <c r="E16" s="132"/>
      <c r="F16" s="132"/>
      <c r="G16" s="132"/>
      <c r="H16" s="133"/>
      <c r="I16" s="133"/>
      <c r="J16" s="133"/>
      <c r="K16" s="133"/>
      <c r="L16" s="133"/>
      <c r="M16" s="133"/>
      <c r="N16" s="133"/>
      <c r="O16" s="133"/>
    </row>
    <row r="17" spans="2:17" ht="15">
      <c r="B17" s="613" t="s">
        <v>273</v>
      </c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  <c r="P17" s="134"/>
    </row>
    <row r="18" spans="2:17" s="130" customFormat="1" ht="7.15" customHeight="1">
      <c r="B18" s="372"/>
      <c r="C18" s="372"/>
      <c r="D18" s="372"/>
      <c r="E18" s="372"/>
      <c r="F18" s="372"/>
      <c r="G18" s="372"/>
      <c r="H18" s="135"/>
      <c r="I18" s="135"/>
      <c r="J18" s="135"/>
      <c r="K18" s="135"/>
      <c r="L18" s="135"/>
      <c r="M18" s="135"/>
      <c r="N18" s="135"/>
      <c r="O18" s="135"/>
    </row>
    <row r="19" spans="2:17" s="130" customFormat="1">
      <c r="B19" s="140" t="s">
        <v>29</v>
      </c>
      <c r="C19" s="141" t="s">
        <v>53</v>
      </c>
      <c r="D19" s="141" t="s">
        <v>18</v>
      </c>
      <c r="E19" s="142">
        <v>1598</v>
      </c>
      <c r="F19" s="141" t="s">
        <v>383</v>
      </c>
      <c r="G19" s="504">
        <v>25524.500000814543</v>
      </c>
      <c r="H19" s="591">
        <v>151</v>
      </c>
      <c r="I19" s="592"/>
      <c r="J19" s="593">
        <v>0</v>
      </c>
      <c r="K19" s="593"/>
      <c r="L19" s="594"/>
      <c r="M19" s="594"/>
      <c r="N19" s="594"/>
      <c r="O19" s="594"/>
      <c r="P19" s="128"/>
      <c r="Q19" s="139"/>
    </row>
    <row r="20" spans="2:17" s="130" customFormat="1">
      <c r="B20" s="140" t="s">
        <v>29</v>
      </c>
      <c r="C20" s="141" t="s">
        <v>53</v>
      </c>
      <c r="D20" s="141" t="s">
        <v>27</v>
      </c>
      <c r="E20" s="142">
        <v>1598</v>
      </c>
      <c r="F20" s="141" t="s">
        <v>383</v>
      </c>
      <c r="G20" s="504">
        <v>27524.499991682271</v>
      </c>
      <c r="H20" s="591">
        <v>152</v>
      </c>
      <c r="I20" s="592"/>
      <c r="J20" s="593">
        <v>0</v>
      </c>
      <c r="K20" s="593"/>
      <c r="L20" s="594"/>
      <c r="M20" s="594"/>
      <c r="N20" s="594"/>
      <c r="O20" s="594"/>
      <c r="P20" s="128"/>
      <c r="Q20" s="139"/>
    </row>
    <row r="21" spans="2:17" s="130" customFormat="1">
      <c r="B21" s="140" t="s">
        <v>30</v>
      </c>
      <c r="C21" s="141" t="s">
        <v>53</v>
      </c>
      <c r="D21" s="141" t="s">
        <v>27</v>
      </c>
      <c r="E21" s="142">
        <v>1598</v>
      </c>
      <c r="F21" s="141" t="s">
        <v>383</v>
      </c>
      <c r="G21" s="504">
        <v>28424.499983600275</v>
      </c>
      <c r="H21" s="591">
        <v>149</v>
      </c>
      <c r="I21" s="592"/>
      <c r="J21" s="593">
        <v>0</v>
      </c>
      <c r="K21" s="593"/>
      <c r="L21" s="594"/>
      <c r="M21" s="594"/>
      <c r="N21" s="594"/>
      <c r="O21" s="594"/>
      <c r="P21" s="128"/>
      <c r="Q21" s="139"/>
    </row>
    <row r="22" spans="2:17" s="130" customFormat="1">
      <c r="B22" s="140" t="s">
        <v>31</v>
      </c>
      <c r="C22" s="141" t="s">
        <v>53</v>
      </c>
      <c r="D22" s="141" t="s">
        <v>27</v>
      </c>
      <c r="E22" s="142">
        <v>1598</v>
      </c>
      <c r="F22" s="141" t="s">
        <v>383</v>
      </c>
      <c r="G22" s="504">
        <v>29624.499983864276</v>
      </c>
      <c r="H22" s="591">
        <v>145</v>
      </c>
      <c r="I22" s="592"/>
      <c r="J22" s="593">
        <v>0</v>
      </c>
      <c r="K22" s="593"/>
      <c r="L22" s="594"/>
      <c r="M22" s="594"/>
      <c r="N22" s="594"/>
      <c r="O22" s="594"/>
      <c r="P22" s="128"/>
      <c r="Q22" s="139"/>
    </row>
    <row r="23" spans="2:17">
      <c r="B23" s="143" t="s">
        <v>32</v>
      </c>
      <c r="C23" s="141" t="s">
        <v>53</v>
      </c>
      <c r="D23" s="144" t="s">
        <v>27</v>
      </c>
      <c r="E23" s="145">
        <v>1598</v>
      </c>
      <c r="F23" s="145" t="s">
        <v>384</v>
      </c>
      <c r="G23" s="504">
        <v>28824.499983395253</v>
      </c>
      <c r="H23" s="591">
        <v>147</v>
      </c>
      <c r="I23" s="592"/>
      <c r="J23" s="593">
        <v>0</v>
      </c>
      <c r="K23" s="593"/>
      <c r="L23" s="594"/>
      <c r="M23" s="594"/>
      <c r="N23" s="594"/>
      <c r="O23" s="594"/>
      <c r="Q23" s="139"/>
    </row>
    <row r="24" spans="2:17" s="130" customFormat="1">
      <c r="B24" s="140" t="s">
        <v>29</v>
      </c>
      <c r="C24" s="141" t="s">
        <v>53</v>
      </c>
      <c r="D24" s="141" t="s">
        <v>3</v>
      </c>
      <c r="E24" s="142">
        <v>1598</v>
      </c>
      <c r="F24" s="141" t="s">
        <v>383</v>
      </c>
      <c r="G24" s="504">
        <v>29124.50203898874</v>
      </c>
      <c r="H24" s="591">
        <v>153</v>
      </c>
      <c r="I24" s="592"/>
      <c r="J24" s="593">
        <v>0</v>
      </c>
      <c r="K24" s="593"/>
      <c r="L24" s="594"/>
      <c r="M24" s="594"/>
      <c r="N24" s="594"/>
      <c r="O24" s="594"/>
      <c r="P24" s="128"/>
      <c r="Q24" s="139"/>
    </row>
    <row r="25" spans="2:17" s="130" customFormat="1">
      <c r="B25" s="140" t="s">
        <v>30</v>
      </c>
      <c r="C25" s="141" t="s">
        <v>53</v>
      </c>
      <c r="D25" s="141" t="s">
        <v>3</v>
      </c>
      <c r="E25" s="142">
        <v>1598</v>
      </c>
      <c r="F25" s="141" t="s">
        <v>383</v>
      </c>
      <c r="G25" s="504">
        <v>30024.50202762242</v>
      </c>
      <c r="H25" s="591">
        <v>150</v>
      </c>
      <c r="I25" s="592"/>
      <c r="J25" s="593">
        <v>0</v>
      </c>
      <c r="K25" s="593"/>
      <c r="L25" s="594"/>
      <c r="M25" s="594"/>
      <c r="N25" s="594"/>
      <c r="O25" s="594"/>
      <c r="P25" s="128"/>
      <c r="Q25" s="139"/>
    </row>
    <row r="26" spans="2:17" s="130" customFormat="1">
      <c r="B26" s="140" t="s">
        <v>31</v>
      </c>
      <c r="C26" s="141" t="s">
        <v>53</v>
      </c>
      <c r="D26" s="141" t="s">
        <v>3</v>
      </c>
      <c r="E26" s="142">
        <v>1598</v>
      </c>
      <c r="F26" s="141" t="s">
        <v>383</v>
      </c>
      <c r="G26" s="504">
        <v>31224.502029005267</v>
      </c>
      <c r="H26" s="591">
        <v>146</v>
      </c>
      <c r="I26" s="592"/>
      <c r="J26" s="593">
        <v>0</v>
      </c>
      <c r="K26" s="593"/>
      <c r="L26" s="594"/>
      <c r="M26" s="594"/>
      <c r="N26" s="594"/>
      <c r="O26" s="594"/>
      <c r="P26" s="128"/>
      <c r="Q26" s="139"/>
    </row>
    <row r="27" spans="2:17">
      <c r="B27" s="143" t="s">
        <v>32</v>
      </c>
      <c r="C27" s="141" t="s">
        <v>53</v>
      </c>
      <c r="D27" s="144" t="s">
        <v>3</v>
      </c>
      <c r="E27" s="145">
        <v>1598</v>
      </c>
      <c r="F27" s="145" t="s">
        <v>384</v>
      </c>
      <c r="G27" s="504">
        <v>30424.502027001341</v>
      </c>
      <c r="H27" s="591">
        <v>149</v>
      </c>
      <c r="I27" s="592"/>
      <c r="J27" s="593">
        <v>0</v>
      </c>
      <c r="K27" s="593"/>
      <c r="L27" s="594"/>
      <c r="M27" s="594"/>
      <c r="N27" s="594"/>
      <c r="O27" s="594"/>
      <c r="Q27" s="139"/>
    </row>
    <row r="28" spans="2:17" s="130" customFormat="1">
      <c r="B28" s="140" t="s">
        <v>29</v>
      </c>
      <c r="C28" s="141" t="s">
        <v>53</v>
      </c>
      <c r="D28" s="141" t="s">
        <v>19</v>
      </c>
      <c r="E28" s="142">
        <v>1598</v>
      </c>
      <c r="F28" s="141" t="s">
        <v>383</v>
      </c>
      <c r="G28" s="504">
        <v>30924.502041997104</v>
      </c>
      <c r="H28" s="591">
        <v>153</v>
      </c>
      <c r="I28" s="592"/>
      <c r="J28" s="593">
        <v>0</v>
      </c>
      <c r="K28" s="593"/>
      <c r="L28" s="594"/>
      <c r="M28" s="594"/>
      <c r="N28" s="594"/>
      <c r="O28" s="594"/>
      <c r="P28" s="128"/>
      <c r="Q28" s="139"/>
    </row>
    <row r="29" spans="2:17" s="130" customFormat="1">
      <c r="B29" s="140" t="s">
        <v>30</v>
      </c>
      <c r="C29" s="141" t="s">
        <v>53</v>
      </c>
      <c r="D29" s="141" t="s">
        <v>19</v>
      </c>
      <c r="E29" s="142">
        <v>1598</v>
      </c>
      <c r="F29" s="141" t="s">
        <v>383</v>
      </c>
      <c r="G29" s="504">
        <v>31824.502029121912</v>
      </c>
      <c r="H29" s="591">
        <v>150</v>
      </c>
      <c r="I29" s="592"/>
      <c r="J29" s="593">
        <v>0</v>
      </c>
      <c r="K29" s="593"/>
      <c r="L29" s="594"/>
      <c r="M29" s="594"/>
      <c r="N29" s="594"/>
      <c r="O29" s="594"/>
      <c r="P29" s="128"/>
      <c r="Q29" s="139"/>
    </row>
    <row r="30" spans="2:17" s="130" customFormat="1">
      <c r="B30" s="140" t="s">
        <v>31</v>
      </c>
      <c r="C30" s="141" t="s">
        <v>53</v>
      </c>
      <c r="D30" s="141" t="s">
        <v>19</v>
      </c>
      <c r="E30" s="142">
        <v>1598</v>
      </c>
      <c r="F30" s="141" t="s">
        <v>383</v>
      </c>
      <c r="G30" s="504">
        <v>33024.50202952962</v>
      </c>
      <c r="H30" s="591">
        <v>146</v>
      </c>
      <c r="I30" s="592"/>
      <c r="J30" s="593">
        <v>0</v>
      </c>
      <c r="K30" s="593"/>
      <c r="L30" s="594"/>
      <c r="M30" s="594"/>
      <c r="N30" s="594"/>
      <c r="O30" s="594"/>
      <c r="P30" s="128"/>
      <c r="Q30" s="139"/>
    </row>
    <row r="31" spans="2:17">
      <c r="B31" s="143" t="s">
        <v>32</v>
      </c>
      <c r="C31" s="141" t="s">
        <v>53</v>
      </c>
      <c r="D31" s="144" t="s">
        <v>19</v>
      </c>
      <c r="E31" s="145">
        <v>1598</v>
      </c>
      <c r="F31" s="145" t="s">
        <v>384</v>
      </c>
      <c r="G31" s="504">
        <v>32224.502028894851</v>
      </c>
      <c r="H31" s="591">
        <v>149</v>
      </c>
      <c r="I31" s="592"/>
      <c r="J31" s="593">
        <v>0</v>
      </c>
      <c r="K31" s="593"/>
      <c r="L31" s="594"/>
      <c r="M31" s="594"/>
      <c r="N31" s="594"/>
      <c r="O31" s="594"/>
      <c r="Q31" s="139"/>
    </row>
    <row r="32" spans="2:17">
      <c r="B32" s="143" t="s">
        <v>33</v>
      </c>
      <c r="C32" s="141" t="s">
        <v>53</v>
      </c>
      <c r="D32" s="144" t="s">
        <v>19</v>
      </c>
      <c r="E32" s="145">
        <v>1598</v>
      </c>
      <c r="F32" s="145" t="s">
        <v>384</v>
      </c>
      <c r="G32" s="504">
        <v>35224.502031675896</v>
      </c>
      <c r="H32" s="591">
        <v>159</v>
      </c>
      <c r="I32" s="592"/>
      <c r="J32" s="593">
        <v>0</v>
      </c>
      <c r="K32" s="593"/>
      <c r="L32" s="594"/>
      <c r="M32" s="594"/>
      <c r="N32" s="594"/>
      <c r="O32" s="594"/>
      <c r="Q32" s="139"/>
    </row>
    <row r="33" spans="2:17">
      <c r="B33" s="140" t="s">
        <v>31</v>
      </c>
      <c r="C33" s="141" t="s">
        <v>53</v>
      </c>
      <c r="D33" s="144" t="s">
        <v>28</v>
      </c>
      <c r="E33" s="145">
        <v>1598</v>
      </c>
      <c r="F33" s="141" t="s">
        <v>383</v>
      </c>
      <c r="G33" s="504">
        <v>36824.502015581187</v>
      </c>
      <c r="H33" s="591">
        <v>148</v>
      </c>
      <c r="I33" s="591"/>
      <c r="J33" s="593">
        <v>0</v>
      </c>
      <c r="K33" s="593"/>
      <c r="L33" s="594"/>
      <c r="M33" s="594"/>
      <c r="N33" s="594"/>
      <c r="O33" s="594"/>
      <c r="Q33" s="139"/>
    </row>
    <row r="34" spans="2:17">
      <c r="B34" s="143" t="s">
        <v>32</v>
      </c>
      <c r="C34" s="141" t="s">
        <v>53</v>
      </c>
      <c r="D34" s="144" t="s">
        <v>28</v>
      </c>
      <c r="E34" s="145">
        <v>1598</v>
      </c>
      <c r="F34" s="145" t="s">
        <v>384</v>
      </c>
      <c r="G34" s="504">
        <v>35364.500477969341</v>
      </c>
      <c r="H34" s="591">
        <v>151</v>
      </c>
      <c r="I34" s="592"/>
      <c r="J34" s="593">
        <v>0</v>
      </c>
      <c r="K34" s="593"/>
      <c r="L34" s="594"/>
      <c r="M34" s="594"/>
      <c r="N34" s="594"/>
      <c r="O34" s="594"/>
      <c r="Q34" s="139"/>
    </row>
    <row r="35" spans="2:17">
      <c r="B35" s="143" t="s">
        <v>33</v>
      </c>
      <c r="C35" s="141" t="s">
        <v>53</v>
      </c>
      <c r="D35" s="144" t="s">
        <v>28</v>
      </c>
      <c r="E35" s="145">
        <v>1598</v>
      </c>
      <c r="F35" s="145" t="s">
        <v>384</v>
      </c>
      <c r="G35" s="504">
        <v>39024.502021515778</v>
      </c>
      <c r="H35" s="591">
        <v>161</v>
      </c>
      <c r="I35" s="592"/>
      <c r="J35" s="593">
        <v>0</v>
      </c>
      <c r="K35" s="593"/>
      <c r="L35" s="594"/>
      <c r="M35" s="594"/>
      <c r="N35" s="594"/>
      <c r="O35" s="594"/>
      <c r="Q35" s="139"/>
    </row>
    <row r="36" spans="2:17">
      <c r="B36" s="143"/>
      <c r="C36" s="141"/>
      <c r="D36" s="144"/>
      <c r="E36" s="145"/>
      <c r="F36" s="145"/>
      <c r="G36" s="146"/>
      <c r="H36" s="591"/>
      <c r="I36" s="591"/>
      <c r="J36" s="593"/>
      <c r="K36" s="593"/>
      <c r="L36" s="615"/>
      <c r="M36" s="615"/>
      <c r="N36" s="614"/>
      <c r="O36" s="614"/>
      <c r="Q36" s="139"/>
    </row>
    <row r="37" spans="2:17" ht="15">
      <c r="B37" s="613" t="s">
        <v>385</v>
      </c>
      <c r="C37" s="613"/>
      <c r="D37" s="613"/>
      <c r="E37" s="613"/>
      <c r="F37" s="613"/>
      <c r="G37" s="613"/>
      <c r="H37" s="613"/>
      <c r="I37" s="613"/>
      <c r="J37" s="613"/>
      <c r="K37" s="613"/>
      <c r="L37" s="613"/>
      <c r="M37" s="613"/>
      <c r="N37" s="613"/>
      <c r="O37" s="613"/>
      <c r="P37" s="134"/>
    </row>
    <row r="38" spans="2:17" s="130" customFormat="1" ht="7.15" customHeight="1">
      <c r="B38" s="372"/>
      <c r="C38" s="372"/>
      <c r="D38" s="372"/>
      <c r="E38" s="372"/>
      <c r="F38" s="372"/>
      <c r="G38" s="372"/>
      <c r="H38" s="135"/>
      <c r="I38" s="135"/>
      <c r="J38" s="135"/>
      <c r="K38" s="135"/>
      <c r="L38" s="135"/>
      <c r="M38" s="135"/>
      <c r="N38" s="135"/>
      <c r="O38" s="135"/>
    </row>
    <row r="39" spans="2:17" s="130" customFormat="1">
      <c r="B39" s="140" t="s">
        <v>34</v>
      </c>
      <c r="C39" s="141" t="s">
        <v>53</v>
      </c>
      <c r="D39" s="141" t="s">
        <v>18</v>
      </c>
      <c r="E39" s="142">
        <v>1598</v>
      </c>
      <c r="F39" s="141" t="s">
        <v>386</v>
      </c>
      <c r="G39" s="504">
        <v>28104.317573090768</v>
      </c>
      <c r="H39" s="591">
        <v>136</v>
      </c>
      <c r="I39" s="592"/>
      <c r="J39" s="593">
        <v>0</v>
      </c>
      <c r="K39" s="593"/>
      <c r="L39" s="594"/>
      <c r="M39" s="594"/>
      <c r="N39" s="594"/>
      <c r="O39" s="594"/>
      <c r="P39" s="128"/>
      <c r="Q39" s="139"/>
    </row>
    <row r="40" spans="2:17">
      <c r="B40" s="143" t="s">
        <v>34</v>
      </c>
      <c r="C40" s="141" t="s">
        <v>53</v>
      </c>
      <c r="D40" s="144" t="s">
        <v>27</v>
      </c>
      <c r="E40" s="145">
        <v>1598</v>
      </c>
      <c r="F40" s="145" t="s">
        <v>386</v>
      </c>
      <c r="G40" s="504">
        <v>30104.499784162839</v>
      </c>
      <c r="H40" s="591">
        <v>136</v>
      </c>
      <c r="I40" s="592"/>
      <c r="J40" s="593">
        <v>0</v>
      </c>
      <c r="K40" s="593"/>
      <c r="L40" s="594"/>
      <c r="M40" s="594"/>
      <c r="N40" s="594"/>
      <c r="O40" s="594"/>
      <c r="Q40" s="139"/>
    </row>
    <row r="41" spans="2:17">
      <c r="B41" s="143" t="s">
        <v>981</v>
      </c>
      <c r="C41" s="141" t="s">
        <v>53</v>
      </c>
      <c r="D41" s="144" t="s">
        <v>27</v>
      </c>
      <c r="E41" s="145">
        <v>1598</v>
      </c>
      <c r="F41" s="145" t="s">
        <v>54</v>
      </c>
      <c r="G41" s="504">
        <v>31504.499564994127</v>
      </c>
      <c r="H41" s="591">
        <v>130</v>
      </c>
      <c r="I41" s="592"/>
      <c r="J41" s="593">
        <v>0</v>
      </c>
      <c r="K41" s="593"/>
      <c r="L41" s="594"/>
      <c r="M41" s="594"/>
      <c r="N41" s="594"/>
      <c r="O41" s="594"/>
      <c r="Q41" s="139"/>
    </row>
    <row r="42" spans="2:17">
      <c r="B42" s="143" t="s">
        <v>35</v>
      </c>
      <c r="C42" s="141" t="s">
        <v>53</v>
      </c>
      <c r="D42" s="144" t="s">
        <v>27</v>
      </c>
      <c r="E42" s="145">
        <v>1598</v>
      </c>
      <c r="F42" s="145" t="s">
        <v>54</v>
      </c>
      <c r="G42" s="504">
        <v>32904.49958939026</v>
      </c>
      <c r="H42" s="591">
        <v>139</v>
      </c>
      <c r="I42" s="592"/>
      <c r="J42" s="593">
        <v>0</v>
      </c>
      <c r="K42" s="593"/>
      <c r="L42" s="594"/>
      <c r="M42" s="594"/>
      <c r="N42" s="594"/>
      <c r="O42" s="594"/>
      <c r="Q42" s="139"/>
    </row>
    <row r="43" spans="2:17">
      <c r="B43" s="143" t="s">
        <v>34</v>
      </c>
      <c r="C43" s="141" t="s">
        <v>53</v>
      </c>
      <c r="D43" s="144" t="s">
        <v>3</v>
      </c>
      <c r="E43" s="145">
        <v>1598</v>
      </c>
      <c r="F43" s="145" t="s">
        <v>386</v>
      </c>
      <c r="G43" s="504">
        <v>31704.501833700615</v>
      </c>
      <c r="H43" s="591">
        <v>138</v>
      </c>
      <c r="I43" s="592"/>
      <c r="J43" s="593">
        <v>0</v>
      </c>
      <c r="K43" s="593"/>
      <c r="L43" s="594"/>
      <c r="M43" s="594"/>
      <c r="N43" s="594"/>
      <c r="O43" s="594"/>
      <c r="Q43" s="139"/>
    </row>
    <row r="44" spans="2:17">
      <c r="B44" s="143" t="s">
        <v>981</v>
      </c>
      <c r="C44" s="141" t="s">
        <v>53</v>
      </c>
      <c r="D44" s="144" t="s">
        <v>3</v>
      </c>
      <c r="E44" s="145">
        <v>1598</v>
      </c>
      <c r="F44" s="145" t="s">
        <v>54</v>
      </c>
      <c r="G44" s="504">
        <v>33104.501591396569</v>
      </c>
      <c r="H44" s="591">
        <v>132</v>
      </c>
      <c r="I44" s="592"/>
      <c r="J44" s="593">
        <v>0</v>
      </c>
      <c r="K44" s="593"/>
      <c r="L44" s="594"/>
      <c r="M44" s="594"/>
      <c r="N44" s="594"/>
      <c r="O44" s="594"/>
      <c r="Q44" s="139"/>
    </row>
    <row r="45" spans="2:17">
      <c r="B45" s="143" t="s">
        <v>35</v>
      </c>
      <c r="C45" s="141" t="s">
        <v>53</v>
      </c>
      <c r="D45" s="144" t="s">
        <v>3</v>
      </c>
      <c r="E45" s="145">
        <v>1598</v>
      </c>
      <c r="F45" s="145" t="s">
        <v>54</v>
      </c>
      <c r="G45" s="504">
        <v>34504.501599706353</v>
      </c>
      <c r="H45" s="591">
        <v>134</v>
      </c>
      <c r="I45" s="592"/>
      <c r="J45" s="593">
        <v>0</v>
      </c>
      <c r="K45" s="593"/>
      <c r="L45" s="594"/>
      <c r="M45" s="594"/>
      <c r="N45" s="594"/>
      <c r="O45" s="594"/>
      <c r="Q45" s="139"/>
    </row>
    <row r="46" spans="2:17">
      <c r="B46" s="143" t="s">
        <v>981</v>
      </c>
      <c r="C46" s="141" t="s">
        <v>53</v>
      </c>
      <c r="D46" s="144" t="s">
        <v>19</v>
      </c>
      <c r="E46" s="145">
        <v>1598</v>
      </c>
      <c r="F46" s="145" t="s">
        <v>54</v>
      </c>
      <c r="G46" s="504">
        <v>34904.501786673092</v>
      </c>
      <c r="H46" s="591">
        <v>132</v>
      </c>
      <c r="I46" s="592"/>
      <c r="J46" s="593">
        <v>0</v>
      </c>
      <c r="K46" s="593"/>
      <c r="L46" s="594"/>
      <c r="M46" s="594"/>
      <c r="N46" s="594"/>
      <c r="O46" s="594"/>
      <c r="Q46" s="139"/>
    </row>
    <row r="47" spans="2:17">
      <c r="B47" s="143" t="s">
        <v>35</v>
      </c>
      <c r="C47" s="141" t="s">
        <v>53</v>
      </c>
      <c r="D47" s="144" t="s">
        <v>19</v>
      </c>
      <c r="E47" s="145">
        <v>1598</v>
      </c>
      <c r="F47" s="145" t="s">
        <v>54</v>
      </c>
      <c r="G47" s="504">
        <v>36304.501781585721</v>
      </c>
      <c r="H47" s="591">
        <v>134</v>
      </c>
      <c r="I47" s="592"/>
      <c r="J47" s="593">
        <v>0</v>
      </c>
      <c r="K47" s="593"/>
      <c r="L47" s="594"/>
      <c r="M47" s="594"/>
      <c r="N47" s="594"/>
      <c r="O47" s="594"/>
      <c r="Q47" s="139"/>
    </row>
    <row r="48" spans="2:17">
      <c r="B48" s="143" t="s">
        <v>36</v>
      </c>
      <c r="C48" s="141" t="s">
        <v>53</v>
      </c>
      <c r="D48" s="144" t="s">
        <v>19</v>
      </c>
      <c r="E48" s="145">
        <v>1598</v>
      </c>
      <c r="F48" s="145" t="s">
        <v>54</v>
      </c>
      <c r="G48" s="504">
        <v>38304.501578689291</v>
      </c>
      <c r="H48" s="591">
        <v>147</v>
      </c>
      <c r="I48" s="592"/>
      <c r="J48" s="593">
        <v>0</v>
      </c>
      <c r="K48" s="593"/>
      <c r="L48" s="594"/>
      <c r="M48" s="594"/>
      <c r="N48" s="594"/>
      <c r="O48" s="594"/>
      <c r="Q48" s="139"/>
    </row>
    <row r="49" spans="2:17">
      <c r="B49" s="143" t="s">
        <v>981</v>
      </c>
      <c r="C49" s="141" t="s">
        <v>53</v>
      </c>
      <c r="D49" s="144" t="s">
        <v>28</v>
      </c>
      <c r="E49" s="145">
        <v>1598</v>
      </c>
      <c r="F49" s="145" t="s">
        <v>54</v>
      </c>
      <c r="G49" s="504">
        <v>38044.501546765954</v>
      </c>
      <c r="H49" s="591">
        <v>136</v>
      </c>
      <c r="I49" s="592"/>
      <c r="J49" s="593">
        <v>0</v>
      </c>
      <c r="K49" s="593"/>
      <c r="L49" s="594"/>
      <c r="M49" s="594"/>
      <c r="N49" s="594"/>
      <c r="O49" s="594"/>
      <c r="Q49" s="139"/>
    </row>
    <row r="50" spans="2:17">
      <c r="B50" s="143" t="s">
        <v>35</v>
      </c>
      <c r="C50" s="141" t="s">
        <v>53</v>
      </c>
      <c r="D50" s="144" t="s">
        <v>28</v>
      </c>
      <c r="E50" s="145">
        <v>1598</v>
      </c>
      <c r="F50" s="145" t="s">
        <v>54</v>
      </c>
      <c r="G50" s="504">
        <v>40104.501549182816</v>
      </c>
      <c r="H50" s="591">
        <v>137</v>
      </c>
      <c r="I50" s="592"/>
      <c r="J50" s="593">
        <v>0</v>
      </c>
      <c r="K50" s="593"/>
      <c r="L50" s="594"/>
      <c r="M50" s="594"/>
      <c r="N50" s="594"/>
      <c r="O50" s="594"/>
      <c r="Q50" s="139"/>
    </row>
    <row r="51" spans="2:17">
      <c r="B51" s="143" t="s">
        <v>36</v>
      </c>
      <c r="C51" s="141" t="s">
        <v>53</v>
      </c>
      <c r="D51" s="144" t="s">
        <v>28</v>
      </c>
      <c r="E51" s="145">
        <v>1598</v>
      </c>
      <c r="F51" s="145" t="s">
        <v>54</v>
      </c>
      <c r="G51" s="504">
        <v>42104.501372958832</v>
      </c>
      <c r="H51" s="591">
        <v>151</v>
      </c>
      <c r="I51" s="592"/>
      <c r="J51" s="593">
        <v>0</v>
      </c>
      <c r="K51" s="593"/>
      <c r="L51" s="594"/>
      <c r="M51" s="594"/>
      <c r="N51" s="594"/>
      <c r="O51" s="594"/>
      <c r="Q51" s="139"/>
    </row>
    <row r="52" spans="2:17">
      <c r="B52" s="143"/>
      <c r="C52" s="141"/>
      <c r="D52" s="144"/>
      <c r="E52" s="145"/>
      <c r="F52" s="145"/>
      <c r="G52" s="146"/>
      <c r="H52" s="494"/>
      <c r="I52" s="491"/>
      <c r="J52" s="492"/>
      <c r="K52" s="492"/>
      <c r="L52" s="493"/>
      <c r="M52" s="493"/>
      <c r="N52" s="275"/>
      <c r="O52" s="275"/>
      <c r="Q52" s="139"/>
    </row>
    <row r="53" spans="2:17" ht="6" customHeight="1">
      <c r="B53" s="143"/>
      <c r="C53" s="144"/>
      <c r="D53" s="144"/>
      <c r="E53" s="145"/>
      <c r="F53" s="145"/>
      <c r="G53" s="147"/>
      <c r="H53" s="148"/>
      <c r="I53" s="146"/>
      <c r="J53" s="146"/>
      <c r="K53" s="146"/>
      <c r="L53" s="146"/>
      <c r="M53" s="149"/>
    </row>
    <row r="54" spans="2:17" ht="18">
      <c r="B54" s="616" t="s">
        <v>56</v>
      </c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</row>
    <row r="55" spans="2:17" s="130" customFormat="1" ht="9" customHeight="1"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</row>
    <row r="56" spans="2:17" ht="18">
      <c r="B56" s="588" t="s">
        <v>387</v>
      </c>
      <c r="C56" s="588"/>
      <c r="D56" s="588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</row>
    <row r="57" spans="2:17" ht="15">
      <c r="B57" s="86" t="s">
        <v>57</v>
      </c>
      <c r="C57" s="150"/>
      <c r="D57" s="150"/>
      <c r="E57" s="150"/>
      <c r="F57" s="150"/>
      <c r="G57" s="86"/>
      <c r="H57" s="151"/>
      <c r="I57" s="86" t="s">
        <v>58</v>
      </c>
      <c r="J57" s="150"/>
      <c r="K57" s="150"/>
      <c r="L57" s="150"/>
      <c r="M57" s="150"/>
      <c r="N57" s="150"/>
      <c r="O57" s="150"/>
    </row>
    <row r="58" spans="2:17">
      <c r="B58" s="128" t="s">
        <v>59</v>
      </c>
      <c r="C58" s="151"/>
      <c r="D58" s="151"/>
      <c r="E58" s="151"/>
      <c r="G58" s="151"/>
      <c r="H58" s="151"/>
      <c r="I58" s="128" t="s">
        <v>128</v>
      </c>
      <c r="J58" s="151"/>
      <c r="K58" s="151"/>
      <c r="L58" s="151"/>
    </row>
    <row r="59" spans="2:17" ht="15">
      <c r="B59" s="128" t="s">
        <v>275</v>
      </c>
      <c r="C59" s="151"/>
      <c r="D59" s="151"/>
      <c r="E59" s="151"/>
      <c r="G59" s="151"/>
      <c r="H59" s="152"/>
      <c r="I59" s="128" t="s">
        <v>279</v>
      </c>
      <c r="J59" s="151"/>
      <c r="K59" s="151"/>
      <c r="L59" s="151"/>
    </row>
    <row r="60" spans="2:17">
      <c r="B60" s="128" t="s">
        <v>63</v>
      </c>
      <c r="C60" s="151"/>
      <c r="D60" s="151"/>
      <c r="E60" s="151"/>
      <c r="G60" s="151"/>
      <c r="H60" s="151"/>
      <c r="I60" s="128" t="s">
        <v>134</v>
      </c>
      <c r="J60" s="151"/>
      <c r="K60" s="151"/>
      <c r="L60" s="151"/>
    </row>
    <row r="61" spans="2:17">
      <c r="B61" s="128" t="s">
        <v>388</v>
      </c>
      <c r="C61" s="151"/>
      <c r="D61" s="151"/>
      <c r="E61" s="151"/>
      <c r="G61" s="151"/>
      <c r="H61" s="151"/>
      <c r="I61" s="128" t="s">
        <v>274</v>
      </c>
      <c r="J61" s="151"/>
      <c r="K61" s="151"/>
      <c r="L61" s="151"/>
      <c r="O61" s="149"/>
    </row>
    <row r="62" spans="2:17">
      <c r="B62" s="128" t="s">
        <v>389</v>
      </c>
      <c r="C62" s="151"/>
      <c r="D62" s="151"/>
      <c r="E62" s="151"/>
      <c r="G62" s="151"/>
      <c r="H62" s="151"/>
      <c r="I62" s="128" t="s">
        <v>391</v>
      </c>
      <c r="J62" s="151"/>
      <c r="K62" s="151"/>
      <c r="L62" s="151"/>
      <c r="O62" s="149"/>
    </row>
    <row r="63" spans="2:17">
      <c r="B63" s="128" t="s">
        <v>390</v>
      </c>
      <c r="C63" s="151"/>
      <c r="D63" s="151"/>
      <c r="E63" s="151"/>
      <c r="G63" s="151"/>
      <c r="H63" s="151"/>
      <c r="I63" s="128" t="s">
        <v>393</v>
      </c>
      <c r="J63" s="151"/>
      <c r="K63" s="151"/>
      <c r="L63" s="151"/>
      <c r="O63" s="149"/>
    </row>
    <row r="64" spans="2:17" ht="15">
      <c r="B64" s="128" t="s">
        <v>392</v>
      </c>
      <c r="C64" s="151"/>
      <c r="D64" s="151"/>
      <c r="E64" s="151"/>
      <c r="G64" s="153"/>
      <c r="H64" s="151"/>
      <c r="I64" s="128" t="s">
        <v>395</v>
      </c>
      <c r="J64" s="151"/>
      <c r="K64" s="151"/>
      <c r="L64" s="151"/>
      <c r="O64" s="149"/>
    </row>
    <row r="65" spans="2:15" ht="15">
      <c r="B65" s="128" t="s">
        <v>394</v>
      </c>
      <c r="C65" s="151"/>
      <c r="D65" s="151"/>
      <c r="E65" s="151"/>
      <c r="G65" s="153"/>
      <c r="H65" s="151"/>
      <c r="I65" s="128" t="s">
        <v>94</v>
      </c>
      <c r="J65" s="154"/>
      <c r="K65" s="154"/>
      <c r="L65" s="154"/>
      <c r="M65" s="154"/>
      <c r="N65" s="154"/>
      <c r="O65" s="155"/>
    </row>
    <row r="66" spans="2:15" ht="15">
      <c r="B66" s="128" t="s">
        <v>396</v>
      </c>
      <c r="C66" s="151"/>
      <c r="D66" s="151"/>
      <c r="E66" s="151"/>
      <c r="G66" s="153"/>
      <c r="H66" s="151"/>
      <c r="I66" s="128" t="s">
        <v>398</v>
      </c>
    </row>
    <row r="67" spans="2:15" ht="15">
      <c r="B67" s="128" t="s">
        <v>397</v>
      </c>
      <c r="C67" s="151"/>
      <c r="D67" s="151"/>
      <c r="E67" s="151"/>
      <c r="G67" s="153"/>
      <c r="H67" s="151"/>
    </row>
    <row r="68" spans="2:15" ht="15">
      <c r="B68" s="128" t="s">
        <v>278</v>
      </c>
      <c r="C68" s="151"/>
      <c r="D68" s="151"/>
      <c r="E68" s="151"/>
      <c r="G68" s="156"/>
      <c r="H68" s="151"/>
      <c r="I68" s="86" t="s">
        <v>69</v>
      </c>
      <c r="J68" s="150"/>
      <c r="K68" s="150"/>
      <c r="L68" s="150"/>
      <c r="M68" s="150"/>
      <c r="N68" s="150"/>
      <c r="O68" s="157"/>
    </row>
    <row r="69" spans="2:15">
      <c r="B69" s="128" t="s">
        <v>280</v>
      </c>
      <c r="C69" s="151"/>
      <c r="D69" s="151"/>
      <c r="E69" s="151"/>
      <c r="G69" s="156"/>
      <c r="H69" s="151"/>
      <c r="I69" s="128" t="s">
        <v>282</v>
      </c>
      <c r="J69" s="151"/>
      <c r="K69" s="151"/>
      <c r="L69" s="151"/>
    </row>
    <row r="70" spans="2:15">
      <c r="B70" s="128" t="s">
        <v>399</v>
      </c>
      <c r="C70" s="151"/>
      <c r="D70" s="151"/>
      <c r="E70" s="151"/>
      <c r="G70" s="156"/>
      <c r="H70" s="151"/>
      <c r="I70" s="128" t="s">
        <v>284</v>
      </c>
      <c r="J70" s="151"/>
      <c r="K70" s="151"/>
      <c r="L70" s="151"/>
    </row>
    <row r="71" spans="2:15">
      <c r="B71" s="33" t="s">
        <v>74</v>
      </c>
      <c r="C71" s="140"/>
      <c r="D71" s="140"/>
      <c r="E71" s="158"/>
      <c r="G71" s="156"/>
      <c r="H71" s="151"/>
      <c r="I71" s="128" t="s">
        <v>400</v>
      </c>
      <c r="K71" s="151"/>
      <c r="L71" s="151"/>
    </row>
    <row r="72" spans="2:15">
      <c r="B72" s="128" t="s">
        <v>76</v>
      </c>
      <c r="C72" s="140"/>
      <c r="D72" s="140"/>
      <c r="E72" s="158"/>
      <c r="I72" s="128" t="s">
        <v>292</v>
      </c>
      <c r="J72" s="151"/>
      <c r="K72" s="140"/>
      <c r="L72" s="140"/>
    </row>
    <row r="73" spans="2:15">
      <c r="B73" s="128" t="s">
        <v>291</v>
      </c>
      <c r="C73" s="140"/>
      <c r="D73" s="140"/>
      <c r="E73" s="151"/>
      <c r="G73" s="156"/>
      <c r="H73" s="151"/>
      <c r="I73" s="151" t="s">
        <v>286</v>
      </c>
      <c r="J73" s="140"/>
      <c r="K73" s="140"/>
      <c r="L73" s="140"/>
    </row>
    <row r="74" spans="2:15">
      <c r="B74" s="128" t="s">
        <v>293</v>
      </c>
      <c r="C74" s="151"/>
      <c r="D74" s="151"/>
      <c r="E74" s="151"/>
      <c r="G74" s="156"/>
      <c r="H74" s="151"/>
      <c r="I74" s="128" t="s">
        <v>401</v>
      </c>
      <c r="K74" s="151"/>
      <c r="L74" s="151"/>
    </row>
    <row r="75" spans="2:15">
      <c r="B75" s="128" t="s">
        <v>402</v>
      </c>
      <c r="C75" s="151"/>
      <c r="D75" s="151"/>
      <c r="E75" s="151"/>
      <c r="G75" s="156"/>
      <c r="H75" s="151"/>
      <c r="I75" s="128" t="s">
        <v>403</v>
      </c>
      <c r="J75" s="140"/>
      <c r="K75" s="151"/>
      <c r="L75" s="151"/>
    </row>
    <row r="76" spans="2:15">
      <c r="B76" s="128" t="s">
        <v>294</v>
      </c>
      <c r="C76" s="151"/>
      <c r="D76" s="151"/>
      <c r="E76" s="151"/>
      <c r="G76" s="156"/>
      <c r="H76" s="151"/>
      <c r="I76" s="128" t="s">
        <v>404</v>
      </c>
      <c r="J76" s="151"/>
      <c r="K76" s="151"/>
      <c r="L76" s="151"/>
    </row>
    <row r="77" spans="2:15">
      <c r="B77" s="128" t="s">
        <v>296</v>
      </c>
      <c r="C77" s="151"/>
      <c r="D77" s="151"/>
      <c r="E77" s="151"/>
      <c r="G77" s="156"/>
      <c r="H77" s="151"/>
      <c r="I77" s="128" t="s">
        <v>405</v>
      </c>
      <c r="J77" s="151"/>
      <c r="K77" s="151"/>
      <c r="L77" s="151"/>
    </row>
    <row r="78" spans="2:15">
      <c r="B78" s="128" t="s">
        <v>298</v>
      </c>
      <c r="C78" s="151"/>
      <c r="D78" s="151"/>
      <c r="E78" s="151"/>
      <c r="G78" s="156"/>
      <c r="H78" s="151"/>
      <c r="I78" s="128" t="s">
        <v>87</v>
      </c>
      <c r="J78" s="151"/>
      <c r="K78" s="151"/>
      <c r="L78" s="151"/>
    </row>
    <row r="79" spans="2:15">
      <c r="B79" s="128" t="s">
        <v>299</v>
      </c>
      <c r="C79" s="151"/>
      <c r="D79" s="151"/>
      <c r="E79" s="151"/>
      <c r="G79" s="156"/>
      <c r="H79" s="151"/>
      <c r="I79" s="128" t="s">
        <v>406</v>
      </c>
      <c r="J79" s="151"/>
      <c r="K79" s="151"/>
      <c r="L79" s="151"/>
    </row>
    <row r="80" spans="2:15">
      <c r="B80" s="128" t="s">
        <v>301</v>
      </c>
      <c r="C80" s="151"/>
      <c r="D80" s="151"/>
      <c r="E80" s="151"/>
      <c r="G80" s="156"/>
      <c r="H80" s="151"/>
      <c r="I80" s="128" t="s">
        <v>289</v>
      </c>
      <c r="J80" s="151"/>
      <c r="K80" s="151"/>
      <c r="L80" s="151"/>
    </row>
    <row r="81" spans="2:15">
      <c r="B81" s="128" t="s">
        <v>303</v>
      </c>
      <c r="C81" s="151"/>
      <c r="D81" s="151"/>
      <c r="E81" s="151"/>
      <c r="G81" s="156"/>
      <c r="H81" s="151"/>
      <c r="I81" s="128" t="s">
        <v>290</v>
      </c>
      <c r="J81" s="151"/>
      <c r="K81" s="151"/>
      <c r="L81" s="151"/>
    </row>
    <row r="82" spans="2:15">
      <c r="B82" s="128" t="s">
        <v>407</v>
      </c>
      <c r="C82" s="154"/>
      <c r="D82" s="154"/>
      <c r="E82" s="154"/>
      <c r="F82" s="154"/>
      <c r="G82" s="154"/>
      <c r="I82" s="128" t="s">
        <v>86</v>
      </c>
      <c r="J82" s="151"/>
      <c r="K82" s="151"/>
      <c r="L82" s="151"/>
    </row>
    <row r="83" spans="2:15" ht="15">
      <c r="B83" s="128" t="s">
        <v>304</v>
      </c>
      <c r="C83" s="151"/>
      <c r="D83" s="151"/>
      <c r="E83" s="151"/>
      <c r="G83" s="153"/>
      <c r="H83" s="151"/>
      <c r="I83" s="128" t="s">
        <v>297</v>
      </c>
      <c r="J83" s="151"/>
      <c r="K83" s="151"/>
      <c r="L83" s="151"/>
    </row>
    <row r="84" spans="2:15" ht="15">
      <c r="B84" s="156" t="s">
        <v>307</v>
      </c>
      <c r="C84" s="151"/>
      <c r="D84" s="151"/>
      <c r="E84" s="151"/>
      <c r="G84" s="156"/>
      <c r="H84" s="152"/>
      <c r="I84" s="156" t="s">
        <v>97</v>
      </c>
      <c r="J84" s="151"/>
      <c r="K84" s="151"/>
      <c r="L84" s="151"/>
    </row>
    <row r="85" spans="2:15" ht="15">
      <c r="B85" s="128" t="s">
        <v>82</v>
      </c>
      <c r="C85" s="140"/>
      <c r="D85" s="140"/>
      <c r="G85" s="156"/>
      <c r="H85" s="151"/>
      <c r="I85" s="86" t="s">
        <v>105</v>
      </c>
      <c r="J85" s="150"/>
      <c r="K85" s="150"/>
      <c r="L85" s="150"/>
      <c r="M85" s="150"/>
      <c r="N85" s="150"/>
      <c r="O85" s="150"/>
    </row>
    <row r="86" spans="2:15" ht="15">
      <c r="B86" s="86" t="s">
        <v>58</v>
      </c>
      <c r="C86" s="150"/>
      <c r="D86" s="150"/>
      <c r="E86" s="150"/>
      <c r="F86" s="150"/>
      <c r="G86" s="150"/>
      <c r="H86" s="151"/>
      <c r="I86" s="128" t="s">
        <v>408</v>
      </c>
      <c r="J86" s="151"/>
      <c r="K86" s="151"/>
      <c r="L86" s="151"/>
    </row>
    <row r="87" spans="2:15">
      <c r="B87" s="128" t="s">
        <v>310</v>
      </c>
      <c r="C87" s="151"/>
      <c r="D87" s="151"/>
      <c r="E87" s="151"/>
      <c r="G87" s="156"/>
      <c r="H87" s="154"/>
      <c r="I87" s="128" t="s">
        <v>308</v>
      </c>
      <c r="J87" s="151"/>
      <c r="K87" s="151"/>
      <c r="L87" s="151"/>
    </row>
    <row r="88" spans="2:15" ht="15">
      <c r="B88" s="128" t="s">
        <v>409</v>
      </c>
      <c r="C88" s="151"/>
      <c r="D88" s="151"/>
      <c r="E88" s="151"/>
      <c r="G88" s="156"/>
      <c r="H88" s="151"/>
      <c r="I88" s="128" t="s">
        <v>309</v>
      </c>
      <c r="J88" s="159"/>
      <c r="K88" s="159"/>
      <c r="L88" s="159"/>
    </row>
    <row r="89" spans="2:15">
      <c r="B89" s="128" t="s">
        <v>314</v>
      </c>
      <c r="C89" s="151"/>
      <c r="D89" s="151"/>
      <c r="E89" s="151"/>
      <c r="G89" s="151"/>
      <c r="H89" s="151"/>
      <c r="I89" s="128" t="s">
        <v>311</v>
      </c>
      <c r="J89" s="151"/>
      <c r="K89" s="151"/>
      <c r="L89" s="151"/>
    </row>
    <row r="90" spans="2:15">
      <c r="B90" s="128" t="s">
        <v>315</v>
      </c>
      <c r="C90" s="151"/>
      <c r="D90" s="151"/>
      <c r="E90" s="151"/>
      <c r="G90" s="156"/>
      <c r="H90" s="151"/>
      <c r="I90" s="128" t="s">
        <v>313</v>
      </c>
      <c r="J90" s="151"/>
      <c r="K90" s="151"/>
      <c r="L90" s="151"/>
    </row>
    <row r="91" spans="2:15">
      <c r="B91" s="128" t="s">
        <v>66</v>
      </c>
      <c r="C91" s="151"/>
      <c r="D91" s="151"/>
      <c r="E91" s="151"/>
      <c r="G91" s="156"/>
      <c r="H91" s="151"/>
      <c r="I91" s="128" t="s">
        <v>221</v>
      </c>
      <c r="J91" s="151"/>
      <c r="K91" s="151"/>
      <c r="L91" s="151"/>
    </row>
    <row r="92" spans="2:15">
      <c r="B92" s="128" t="s">
        <v>318</v>
      </c>
      <c r="C92" s="151"/>
      <c r="D92" s="151"/>
      <c r="E92" s="151"/>
      <c r="G92" s="156"/>
      <c r="H92" s="151"/>
      <c r="I92" s="128" t="s">
        <v>316</v>
      </c>
      <c r="J92" s="151"/>
      <c r="K92" s="151"/>
      <c r="L92" s="151"/>
    </row>
    <row r="93" spans="2:15">
      <c r="B93" s="128" t="s">
        <v>64</v>
      </c>
      <c r="C93" s="151"/>
      <c r="D93" s="151"/>
      <c r="E93" s="151"/>
      <c r="G93" s="151"/>
      <c r="H93" s="151"/>
      <c r="I93" s="128" t="s">
        <v>410</v>
      </c>
      <c r="J93" s="151"/>
      <c r="K93" s="151"/>
      <c r="L93" s="151"/>
    </row>
    <row r="94" spans="2:15">
      <c r="B94" s="128" t="s">
        <v>321</v>
      </c>
      <c r="C94" s="151"/>
      <c r="D94" s="151"/>
      <c r="E94" s="151"/>
      <c r="I94" s="128" t="s">
        <v>319</v>
      </c>
      <c r="J94" s="151"/>
      <c r="K94" s="151"/>
      <c r="L94" s="151"/>
    </row>
    <row r="95" spans="2:15">
      <c r="B95" s="128" t="s">
        <v>323</v>
      </c>
      <c r="C95" s="151"/>
      <c r="D95" s="151"/>
      <c r="E95" s="151"/>
      <c r="H95" s="151"/>
      <c r="I95" s="128" t="s">
        <v>411</v>
      </c>
      <c r="J95" s="151"/>
      <c r="K95" s="151"/>
      <c r="L95" s="151"/>
    </row>
    <row r="96" spans="2:15">
      <c r="B96" s="128" t="s">
        <v>325</v>
      </c>
      <c r="C96" s="151"/>
      <c r="D96" s="151"/>
      <c r="E96" s="151"/>
      <c r="H96" s="151"/>
      <c r="I96" s="128" t="s">
        <v>109</v>
      </c>
      <c r="J96" s="151"/>
      <c r="K96" s="151"/>
      <c r="L96" s="151"/>
    </row>
    <row r="97" spans="2:15">
      <c r="B97" s="128" t="s">
        <v>412</v>
      </c>
      <c r="C97" s="151"/>
      <c r="D97" s="151"/>
      <c r="E97" s="151"/>
      <c r="H97" s="151"/>
      <c r="I97" s="128" t="s">
        <v>326</v>
      </c>
      <c r="J97" s="151"/>
      <c r="K97" s="151"/>
      <c r="L97" s="151"/>
    </row>
    <row r="98" spans="2:15">
      <c r="B98" s="128" t="s">
        <v>413</v>
      </c>
      <c r="C98" s="151"/>
      <c r="D98" s="151"/>
      <c r="E98" s="151"/>
      <c r="H98" s="151"/>
      <c r="I98" s="128" t="s">
        <v>414</v>
      </c>
      <c r="J98" s="151"/>
      <c r="K98" s="151"/>
      <c r="L98" s="151"/>
    </row>
    <row r="99" spans="2:15">
      <c r="B99" s="128" t="s">
        <v>415</v>
      </c>
      <c r="C99" s="151"/>
      <c r="D99" s="151"/>
      <c r="E99" s="151"/>
      <c r="H99" s="151"/>
      <c r="I99" s="156" t="s">
        <v>113</v>
      </c>
      <c r="J99" s="151"/>
      <c r="K99" s="151"/>
      <c r="L99" s="151"/>
    </row>
    <row r="100" spans="2:15">
      <c r="H100" s="151"/>
      <c r="I100" s="151"/>
      <c r="J100" s="151"/>
      <c r="K100" s="151"/>
      <c r="L100" s="151"/>
    </row>
    <row r="101" spans="2:15" ht="18">
      <c r="B101" s="619" t="s">
        <v>416</v>
      </c>
      <c r="C101" s="619"/>
      <c r="D101" s="619"/>
      <c r="E101" s="619"/>
      <c r="F101" s="619"/>
      <c r="G101" s="619"/>
      <c r="H101" s="619"/>
      <c r="I101" s="619"/>
      <c r="J101" s="619"/>
      <c r="K101" s="619"/>
      <c r="L101" s="619"/>
      <c r="M101" s="619"/>
      <c r="N101" s="619"/>
      <c r="O101" s="619"/>
    </row>
    <row r="102" spans="2:15" ht="15">
      <c r="B102" s="86" t="s">
        <v>58</v>
      </c>
      <c r="C102" s="150"/>
      <c r="D102" s="150"/>
      <c r="E102" s="150"/>
      <c r="F102" s="150"/>
      <c r="G102" s="86"/>
      <c r="I102" s="86" t="s">
        <v>69</v>
      </c>
      <c r="J102" s="160"/>
      <c r="K102" s="160"/>
      <c r="L102" s="160"/>
      <c r="M102" s="161"/>
      <c r="N102" s="162"/>
    </row>
    <row r="103" spans="2:15" ht="15">
      <c r="B103" s="128" t="s">
        <v>247</v>
      </c>
      <c r="C103" s="151"/>
      <c r="D103" s="151"/>
      <c r="E103" s="151"/>
      <c r="G103" s="156"/>
      <c r="I103" s="156" t="s">
        <v>71</v>
      </c>
      <c r="J103" s="151"/>
      <c r="K103" s="151"/>
      <c r="L103" s="151"/>
      <c r="N103" s="153"/>
    </row>
    <row r="104" spans="2:15">
      <c r="B104" s="128" t="s">
        <v>417</v>
      </c>
      <c r="H104" s="151"/>
      <c r="I104" s="128" t="s">
        <v>333</v>
      </c>
    </row>
    <row r="105" spans="2:15">
      <c r="B105" s="156" t="s">
        <v>418</v>
      </c>
      <c r="C105" s="151"/>
      <c r="D105" s="151"/>
      <c r="E105" s="151"/>
      <c r="G105" s="156"/>
      <c r="H105" s="151"/>
      <c r="I105" s="128" t="s">
        <v>419</v>
      </c>
    </row>
    <row r="106" spans="2:15">
      <c r="B106" s="128" t="s">
        <v>420</v>
      </c>
      <c r="H106" s="151"/>
      <c r="I106" s="128" t="s">
        <v>984</v>
      </c>
      <c r="J106" s="151"/>
      <c r="K106" s="151"/>
      <c r="L106" s="151"/>
    </row>
    <row r="107" spans="2:15" ht="15">
      <c r="B107" s="128" t="s">
        <v>421</v>
      </c>
      <c r="H107" s="151"/>
      <c r="I107" s="86" t="s">
        <v>985</v>
      </c>
      <c r="J107" s="150"/>
      <c r="K107" s="150"/>
      <c r="L107" s="150"/>
      <c r="M107" s="150"/>
      <c r="N107" s="150"/>
      <c r="O107" s="150"/>
    </row>
    <row r="108" spans="2:15">
      <c r="B108" s="128" t="s">
        <v>92</v>
      </c>
      <c r="H108" s="151"/>
      <c r="I108" s="128" t="s">
        <v>422</v>
      </c>
      <c r="L108" s="151"/>
    </row>
    <row r="109" spans="2:15">
      <c r="B109" s="156" t="s">
        <v>423</v>
      </c>
      <c r="H109" s="151"/>
      <c r="I109" s="156" t="s">
        <v>119</v>
      </c>
      <c r="L109" s="151"/>
    </row>
    <row r="110" spans="2:15">
      <c r="B110" s="128" t="s">
        <v>425</v>
      </c>
      <c r="H110" s="151"/>
      <c r="I110" s="156" t="s">
        <v>424</v>
      </c>
      <c r="L110" s="151"/>
    </row>
    <row r="111" spans="2:15" ht="13.5" customHeight="1">
      <c r="B111" s="128" t="s">
        <v>158</v>
      </c>
      <c r="C111" s="163"/>
      <c r="D111" s="163"/>
      <c r="E111" s="163"/>
      <c r="H111" s="151"/>
      <c r="I111" s="128" t="s">
        <v>426</v>
      </c>
    </row>
    <row r="112" spans="2:15" ht="18">
      <c r="B112" s="619" t="s">
        <v>427</v>
      </c>
      <c r="C112" s="619"/>
      <c r="D112" s="619"/>
      <c r="E112" s="619"/>
      <c r="F112" s="619"/>
      <c r="G112" s="619"/>
      <c r="H112" s="619"/>
      <c r="I112" s="619"/>
      <c r="J112" s="619"/>
      <c r="K112" s="619"/>
      <c r="L112" s="619"/>
      <c r="M112" s="619"/>
      <c r="N112" s="619"/>
      <c r="O112" s="619"/>
    </row>
    <row r="113" spans="2:15" ht="15">
      <c r="B113" s="86" t="s">
        <v>58</v>
      </c>
      <c r="C113" s="150"/>
      <c r="D113" s="150"/>
      <c r="E113" s="150"/>
      <c r="F113" s="150"/>
      <c r="G113" s="86"/>
      <c r="H113" s="151"/>
      <c r="I113" s="86" t="s">
        <v>105</v>
      </c>
      <c r="J113" s="150"/>
      <c r="K113" s="150"/>
      <c r="L113" s="150"/>
      <c r="M113" s="150"/>
      <c r="N113" s="150"/>
      <c r="O113" s="150"/>
    </row>
    <row r="114" spans="2:15">
      <c r="B114" s="156" t="s">
        <v>428</v>
      </c>
      <c r="C114" s="151"/>
      <c r="D114" s="151"/>
      <c r="E114" s="151"/>
      <c r="H114" s="151"/>
      <c r="I114" s="128" t="s">
        <v>429</v>
      </c>
      <c r="J114" s="151"/>
      <c r="K114" s="151"/>
      <c r="L114" s="151"/>
    </row>
    <row r="115" spans="2:15" ht="15">
      <c r="B115" s="86" t="s">
        <v>69</v>
      </c>
      <c r="C115" s="150"/>
      <c r="D115" s="150"/>
      <c r="E115" s="150"/>
      <c r="F115" s="150"/>
      <c r="G115" s="150"/>
      <c r="H115" s="151"/>
      <c r="I115" s="128" t="s">
        <v>430</v>
      </c>
      <c r="J115" s="151"/>
      <c r="K115" s="151"/>
      <c r="L115" s="151"/>
    </row>
    <row r="116" spans="2:15">
      <c r="B116" s="156" t="s">
        <v>431</v>
      </c>
      <c r="C116" s="151"/>
      <c r="D116" s="151"/>
      <c r="E116" s="151"/>
      <c r="H116" s="151"/>
      <c r="I116" s="128" t="s">
        <v>432</v>
      </c>
      <c r="J116" s="151"/>
      <c r="K116" s="151"/>
      <c r="L116" s="151"/>
    </row>
    <row r="117" spans="2:15" ht="15">
      <c r="B117" s="86" t="s">
        <v>105</v>
      </c>
      <c r="C117" s="150"/>
      <c r="D117" s="150"/>
      <c r="E117" s="150"/>
      <c r="F117" s="150"/>
      <c r="G117" s="150"/>
      <c r="H117" s="151"/>
      <c r="I117" s="128" t="s">
        <v>434</v>
      </c>
      <c r="J117" s="151"/>
      <c r="K117" s="151"/>
      <c r="L117" s="151"/>
    </row>
    <row r="118" spans="2:15">
      <c r="B118" s="128" t="s">
        <v>435</v>
      </c>
      <c r="C118" s="151"/>
      <c r="D118" s="151"/>
      <c r="E118" s="151"/>
      <c r="H118" s="151"/>
      <c r="I118" s="156" t="s">
        <v>437</v>
      </c>
      <c r="J118" s="151"/>
      <c r="K118" s="151"/>
      <c r="L118" s="151"/>
    </row>
    <row r="119" spans="2:15">
      <c r="C119" s="151"/>
      <c r="D119" s="151"/>
      <c r="E119" s="151"/>
      <c r="H119" s="151"/>
      <c r="I119" s="156"/>
      <c r="J119" s="151"/>
      <c r="K119" s="151"/>
      <c r="L119" s="151"/>
    </row>
    <row r="120" spans="2:15" ht="18">
      <c r="B120" s="851" t="s">
        <v>1040</v>
      </c>
      <c r="C120" s="851"/>
      <c r="D120" s="851"/>
      <c r="E120" s="851"/>
      <c r="F120" s="851"/>
      <c r="G120" s="851"/>
      <c r="H120" s="851"/>
      <c r="I120" s="851"/>
      <c r="J120" s="851"/>
      <c r="K120" s="851"/>
      <c r="L120" s="851"/>
      <c r="M120" s="851"/>
      <c r="N120" s="851"/>
      <c r="O120" s="851"/>
    </row>
    <row r="121" spans="2:15" ht="15">
      <c r="B121" s="86" t="s">
        <v>69</v>
      </c>
      <c r="C121" s="150"/>
      <c r="D121" s="150"/>
      <c r="E121" s="150"/>
      <c r="F121" s="150"/>
      <c r="G121" s="86"/>
      <c r="H121" s="151"/>
      <c r="I121" s="86" t="s">
        <v>69</v>
      </c>
      <c r="J121" s="150"/>
      <c r="K121" s="150"/>
      <c r="L121" s="150"/>
      <c r="M121" s="150"/>
      <c r="N121" s="150"/>
      <c r="O121" s="150"/>
    </row>
    <row r="122" spans="2:15">
      <c r="B122" s="156" t="s">
        <v>1041</v>
      </c>
      <c r="C122" s="151"/>
      <c r="D122" s="151"/>
      <c r="E122" s="151"/>
      <c r="H122" s="151"/>
      <c r="I122" s="156" t="s">
        <v>436</v>
      </c>
      <c r="J122" s="151"/>
      <c r="K122" s="151"/>
      <c r="L122" s="151"/>
    </row>
    <row r="123" spans="2:15">
      <c r="C123" s="151"/>
      <c r="D123" s="151"/>
      <c r="E123" s="151"/>
      <c r="H123" s="151"/>
      <c r="I123" s="373" t="s">
        <v>1042</v>
      </c>
      <c r="J123" s="154"/>
      <c r="K123" s="154"/>
      <c r="L123" s="154"/>
      <c r="M123" s="154"/>
      <c r="N123" s="154"/>
      <c r="O123" s="154"/>
    </row>
    <row r="124" spans="2:15" ht="15">
      <c r="B124" s="86" t="s">
        <v>58</v>
      </c>
      <c r="C124" s="150"/>
      <c r="D124" s="150"/>
      <c r="E124" s="150"/>
      <c r="F124" s="150"/>
      <c r="G124" s="86"/>
      <c r="H124" s="151"/>
      <c r="I124" s="373" t="s">
        <v>1043</v>
      </c>
      <c r="J124" s="154"/>
      <c r="K124" s="154"/>
      <c r="L124" s="154"/>
      <c r="M124" s="154"/>
      <c r="N124" s="154"/>
      <c r="O124" s="154"/>
    </row>
    <row r="125" spans="2:15">
      <c r="B125" s="156" t="s">
        <v>168</v>
      </c>
      <c r="C125" s="151"/>
      <c r="D125" s="151"/>
      <c r="E125" s="151"/>
      <c r="H125" s="151"/>
      <c r="I125" s="156" t="s">
        <v>73</v>
      </c>
      <c r="J125" s="151"/>
      <c r="K125" s="151"/>
      <c r="L125" s="151"/>
    </row>
    <row r="126" spans="2:15">
      <c r="B126" s="128" t="s">
        <v>241</v>
      </c>
      <c r="C126" s="151"/>
      <c r="D126" s="151"/>
      <c r="E126" s="151"/>
      <c r="H126" s="151"/>
      <c r="I126" s="151"/>
      <c r="J126" s="151"/>
      <c r="K126" s="151"/>
      <c r="L126" s="151"/>
    </row>
    <row r="127" spans="2:15">
      <c r="B127" s="156" t="s">
        <v>348</v>
      </c>
      <c r="C127" s="151"/>
      <c r="D127" s="151"/>
      <c r="E127" s="151"/>
      <c r="H127" s="151"/>
      <c r="I127" s="156"/>
      <c r="J127" s="151"/>
      <c r="K127" s="151"/>
      <c r="L127" s="151"/>
    </row>
    <row r="128" spans="2:15" ht="15">
      <c r="B128" s="128" t="s">
        <v>438</v>
      </c>
      <c r="C128" s="151"/>
      <c r="D128" s="151"/>
      <c r="E128" s="151"/>
      <c r="H128" s="151"/>
      <c r="I128" s="86" t="s">
        <v>105</v>
      </c>
      <c r="J128" s="150"/>
      <c r="K128" s="150"/>
      <c r="L128" s="150"/>
      <c r="M128" s="150"/>
      <c r="N128" s="150"/>
      <c r="O128" s="150"/>
    </row>
    <row r="129" spans="2:15">
      <c r="B129" s="128" t="s">
        <v>439</v>
      </c>
      <c r="C129" s="151"/>
      <c r="D129" s="151"/>
      <c r="E129" s="151"/>
      <c r="H129" s="151"/>
      <c r="I129" s="156" t="s">
        <v>479</v>
      </c>
      <c r="J129" s="151"/>
      <c r="K129" s="151"/>
      <c r="L129" s="151"/>
    </row>
    <row r="130" spans="2:15">
      <c r="C130" s="151"/>
      <c r="D130" s="151"/>
      <c r="E130" s="151"/>
      <c r="H130" s="151"/>
      <c r="I130" s="151" t="s">
        <v>1044</v>
      </c>
      <c r="J130" s="151"/>
      <c r="K130" s="151"/>
      <c r="L130" s="151"/>
    </row>
    <row r="131" spans="2:15">
      <c r="C131" s="151"/>
      <c r="D131" s="151"/>
      <c r="E131" s="151"/>
      <c r="H131" s="151"/>
      <c r="I131" s="156" t="s">
        <v>1045</v>
      </c>
      <c r="J131" s="151"/>
      <c r="K131" s="151"/>
      <c r="L131" s="151"/>
    </row>
    <row r="132" spans="2:15">
      <c r="C132" s="151"/>
      <c r="D132" s="151"/>
      <c r="E132" s="151"/>
      <c r="H132" s="151"/>
      <c r="I132" s="156" t="s">
        <v>1046</v>
      </c>
      <c r="J132" s="151"/>
      <c r="K132" s="151"/>
      <c r="L132" s="151"/>
    </row>
    <row r="133" spans="2:15">
      <c r="C133" s="151"/>
      <c r="D133" s="151"/>
      <c r="E133" s="151"/>
      <c r="H133" s="151"/>
      <c r="I133" s="156" t="s">
        <v>1047</v>
      </c>
      <c r="J133" s="151"/>
      <c r="K133" s="151"/>
      <c r="L133" s="151"/>
    </row>
    <row r="134" spans="2:15">
      <c r="C134" s="151"/>
      <c r="D134" s="151"/>
      <c r="E134" s="151"/>
      <c r="H134" s="151"/>
      <c r="I134" s="156" t="s">
        <v>1048</v>
      </c>
      <c r="J134" s="151"/>
      <c r="K134" s="151"/>
      <c r="L134" s="151"/>
    </row>
    <row r="135" spans="2:15">
      <c r="C135" s="151"/>
      <c r="D135" s="151"/>
      <c r="E135" s="151"/>
      <c r="H135" s="151"/>
      <c r="I135" s="156" t="s">
        <v>1049</v>
      </c>
      <c r="J135" s="151"/>
      <c r="K135" s="151"/>
      <c r="L135" s="151"/>
    </row>
    <row r="136" spans="2:15">
      <c r="C136" s="151"/>
      <c r="D136" s="151"/>
      <c r="E136" s="151"/>
      <c r="H136" s="151"/>
      <c r="I136" s="156"/>
      <c r="J136" s="151"/>
      <c r="K136" s="151"/>
      <c r="L136" s="151"/>
    </row>
    <row r="137" spans="2:15" ht="18">
      <c r="B137" s="619" t="s">
        <v>341</v>
      </c>
      <c r="C137" s="619"/>
      <c r="D137" s="619"/>
      <c r="E137" s="619"/>
      <c r="F137" s="619"/>
      <c r="G137" s="619"/>
      <c r="H137" s="619"/>
      <c r="I137" s="619"/>
      <c r="J137" s="619"/>
      <c r="K137" s="619"/>
      <c r="L137" s="619"/>
      <c r="M137" s="619"/>
      <c r="N137" s="619"/>
      <c r="O137" s="619"/>
    </row>
    <row r="138" spans="2:15" ht="15">
      <c r="B138" s="86" t="s">
        <v>58</v>
      </c>
      <c r="C138" s="150"/>
      <c r="D138" s="150"/>
      <c r="E138" s="150"/>
      <c r="F138" s="150"/>
      <c r="G138" s="86"/>
      <c r="H138" s="151"/>
      <c r="I138" s="86" t="s">
        <v>58</v>
      </c>
      <c r="J138" s="150"/>
      <c r="K138" s="150"/>
      <c r="L138" s="150"/>
      <c r="M138" s="150"/>
      <c r="N138" s="150"/>
      <c r="O138" s="150"/>
    </row>
    <row r="139" spans="2:15">
      <c r="B139" s="156" t="s">
        <v>168</v>
      </c>
      <c r="C139" s="151"/>
      <c r="D139" s="151"/>
      <c r="E139" s="151"/>
      <c r="H139" s="151"/>
      <c r="I139" s="164" t="s">
        <v>457</v>
      </c>
      <c r="J139" s="151"/>
      <c r="K139" s="151"/>
      <c r="L139" s="151"/>
    </row>
    <row r="140" spans="2:15" ht="15">
      <c r="B140" s="128" t="s">
        <v>241</v>
      </c>
      <c r="C140" s="151"/>
      <c r="D140" s="151"/>
      <c r="E140" s="151"/>
      <c r="G140" s="153"/>
      <c r="H140" s="151"/>
      <c r="I140" s="86" t="s">
        <v>69</v>
      </c>
      <c r="J140" s="150"/>
      <c r="K140" s="150"/>
      <c r="L140" s="150"/>
      <c r="M140" s="150"/>
      <c r="N140" s="150"/>
      <c r="O140" s="150"/>
    </row>
    <row r="141" spans="2:15" ht="15.75" customHeight="1">
      <c r="B141" s="156" t="s">
        <v>348</v>
      </c>
      <c r="C141" s="151"/>
      <c r="D141" s="151"/>
      <c r="E141" s="151"/>
      <c r="G141" s="156"/>
      <c r="H141" s="151"/>
      <c r="I141" s="156" t="s">
        <v>436</v>
      </c>
      <c r="J141" s="151"/>
      <c r="K141" s="151"/>
      <c r="L141" s="151"/>
    </row>
    <row r="142" spans="2:15">
      <c r="B142" s="128" t="s">
        <v>438</v>
      </c>
      <c r="H142" s="151"/>
    </row>
    <row r="143" spans="2:15">
      <c r="B143" s="128" t="s">
        <v>439</v>
      </c>
      <c r="C143" s="151"/>
      <c r="D143" s="151"/>
      <c r="E143" s="151"/>
      <c r="H143" s="151"/>
    </row>
    <row r="144" spans="2:15" ht="5.45" customHeight="1"/>
    <row r="145" spans="2:15" ht="18">
      <c r="B145" s="619" t="s">
        <v>440</v>
      </c>
      <c r="C145" s="619"/>
      <c r="D145" s="619"/>
      <c r="E145" s="619"/>
      <c r="F145" s="619"/>
      <c r="G145" s="619"/>
      <c r="H145" s="619"/>
      <c r="I145" s="619"/>
      <c r="J145" s="619"/>
      <c r="K145" s="619"/>
      <c r="L145" s="619"/>
      <c r="M145" s="619"/>
      <c r="N145" s="619"/>
      <c r="O145" s="619"/>
    </row>
    <row r="146" spans="2:15" ht="15">
      <c r="B146" s="86" t="s">
        <v>57</v>
      </c>
      <c r="C146" s="150"/>
      <c r="D146" s="150"/>
      <c r="E146" s="150"/>
      <c r="F146" s="150"/>
      <c r="G146" s="86"/>
      <c r="H146" s="151"/>
      <c r="I146" s="86" t="s">
        <v>58</v>
      </c>
      <c r="J146" s="150"/>
      <c r="K146" s="150"/>
      <c r="L146" s="150"/>
      <c r="M146" s="150"/>
      <c r="N146" s="150"/>
      <c r="O146" s="150"/>
    </row>
    <row r="147" spans="2:15">
      <c r="B147" s="156" t="s">
        <v>441</v>
      </c>
      <c r="C147" s="151"/>
      <c r="D147" s="151"/>
      <c r="E147" s="151"/>
      <c r="G147" s="151"/>
      <c r="H147" s="151"/>
      <c r="I147" s="128" t="s">
        <v>155</v>
      </c>
      <c r="J147" s="151"/>
      <c r="K147" s="151"/>
      <c r="L147" s="151"/>
    </row>
    <row r="148" spans="2:15">
      <c r="B148" s="128" t="s">
        <v>442</v>
      </c>
      <c r="H148" s="151"/>
      <c r="I148" s="151" t="s">
        <v>443</v>
      </c>
      <c r="J148" s="151"/>
      <c r="K148" s="151"/>
      <c r="L148" s="151"/>
    </row>
    <row r="149" spans="2:15" ht="15.75" customHeight="1">
      <c r="B149" s="156" t="s">
        <v>444</v>
      </c>
      <c r="C149" s="151"/>
      <c r="D149" s="151"/>
      <c r="E149" s="151"/>
      <c r="H149" s="151"/>
      <c r="I149" s="151" t="s">
        <v>445</v>
      </c>
      <c r="J149" s="151"/>
      <c r="K149" s="151"/>
      <c r="L149" s="151"/>
    </row>
    <row r="150" spans="2:15" ht="15">
      <c r="B150" s="156" t="s">
        <v>446</v>
      </c>
      <c r="C150" s="151"/>
      <c r="D150" s="151"/>
      <c r="E150" s="151"/>
      <c r="G150" s="153"/>
      <c r="H150" s="151"/>
      <c r="I150" s="156" t="s">
        <v>447</v>
      </c>
    </row>
    <row r="151" spans="2:15">
      <c r="B151" s="128" t="s">
        <v>448</v>
      </c>
      <c r="C151" s="151"/>
      <c r="D151" s="151"/>
      <c r="E151" s="151"/>
      <c r="G151" s="156"/>
      <c r="H151" s="151"/>
      <c r="I151" s="128" t="s">
        <v>449</v>
      </c>
    </row>
    <row r="152" spans="2:15">
      <c r="B152" s="156" t="s">
        <v>450</v>
      </c>
      <c r="C152" s="151"/>
      <c r="D152" s="151"/>
      <c r="E152" s="151"/>
      <c r="H152" s="151"/>
      <c r="I152" s="128" t="s">
        <v>451</v>
      </c>
    </row>
    <row r="153" spans="2:15" ht="15">
      <c r="B153" s="156" t="s">
        <v>452</v>
      </c>
      <c r="H153" s="151"/>
      <c r="I153" s="86" t="s">
        <v>69</v>
      </c>
      <c r="J153" s="150"/>
      <c r="K153" s="150"/>
      <c r="L153" s="150"/>
      <c r="M153" s="150"/>
      <c r="N153" s="150"/>
      <c r="O153" s="150"/>
    </row>
    <row r="154" spans="2:15" ht="15">
      <c r="B154" s="86" t="s">
        <v>58</v>
      </c>
      <c r="C154" s="150"/>
      <c r="D154" s="150"/>
      <c r="E154" s="150"/>
      <c r="F154" s="150"/>
      <c r="G154" s="86"/>
      <c r="H154" s="151"/>
      <c r="I154" s="156" t="s">
        <v>453</v>
      </c>
      <c r="J154" s="151"/>
      <c r="K154" s="151"/>
      <c r="L154" s="151"/>
    </row>
    <row r="155" spans="2:15" ht="15">
      <c r="B155" s="151" t="s">
        <v>454</v>
      </c>
      <c r="G155" s="151"/>
      <c r="I155" s="86" t="s">
        <v>105</v>
      </c>
      <c r="J155" s="150"/>
      <c r="K155" s="150"/>
      <c r="L155" s="150"/>
      <c r="M155" s="150"/>
      <c r="N155" s="150"/>
      <c r="O155" s="150"/>
    </row>
    <row r="156" spans="2:15" ht="16.5" customHeight="1">
      <c r="B156" s="164" t="s">
        <v>455</v>
      </c>
      <c r="F156" s="151"/>
      <c r="G156" s="151"/>
      <c r="H156" s="151"/>
      <c r="I156" s="128" t="s">
        <v>456</v>
      </c>
      <c r="J156" s="151"/>
      <c r="K156" s="151"/>
      <c r="L156" s="151"/>
    </row>
    <row r="157" spans="2:15" ht="16.5" customHeight="1">
      <c r="B157" s="164"/>
      <c r="F157" s="151"/>
      <c r="G157" s="151"/>
      <c r="H157" s="151"/>
    </row>
    <row r="158" spans="2:15" ht="15.75" customHeight="1"/>
    <row r="159" spans="2:15" ht="18">
      <c r="B159" s="620" t="s">
        <v>173</v>
      </c>
      <c r="C159" s="620"/>
      <c r="D159" s="620"/>
      <c r="E159" s="620"/>
      <c r="F159" s="620"/>
      <c r="G159" s="620"/>
      <c r="H159" s="620"/>
      <c r="I159" s="620"/>
      <c r="J159" s="620"/>
      <c r="K159" s="620"/>
      <c r="L159" s="620"/>
      <c r="M159" s="620"/>
      <c r="N159" s="620"/>
      <c r="O159" s="620"/>
    </row>
    <row r="160" spans="2:15" ht="12.6" customHeight="1">
      <c r="B160" s="165">
        <v>7.5345000000000004</v>
      </c>
      <c r="C160" s="156"/>
      <c r="D160" s="156"/>
      <c r="E160" s="156"/>
      <c r="F160" s="156"/>
      <c r="G160" s="156"/>
      <c r="H160" s="156"/>
      <c r="I160" s="156"/>
    </row>
    <row r="161" spans="2:16" ht="29.45" customHeight="1">
      <c r="B161" s="630" t="s">
        <v>174</v>
      </c>
      <c r="C161" s="630"/>
      <c r="D161" s="630"/>
      <c r="E161" s="630"/>
      <c r="F161" s="630"/>
      <c r="G161" s="630"/>
      <c r="H161" s="630"/>
      <c r="I161" s="630"/>
      <c r="J161" s="630"/>
      <c r="K161" s="631"/>
      <c r="L161" s="632" t="s">
        <v>175</v>
      </c>
      <c r="M161" s="630"/>
      <c r="N161" s="631"/>
      <c r="O161" s="60" t="s">
        <v>248</v>
      </c>
      <c r="P161" s="60" t="s">
        <v>1151</v>
      </c>
    </row>
    <row r="162" spans="2:16" s="4" customFormat="1" ht="15">
      <c r="B162" s="621" t="s">
        <v>353</v>
      </c>
      <c r="C162" s="621"/>
      <c r="D162" s="621"/>
      <c r="E162" s="621"/>
      <c r="F162" s="621"/>
      <c r="G162" s="621"/>
      <c r="H162" s="621"/>
      <c r="I162" s="621"/>
      <c r="J162" s="621"/>
      <c r="K162" s="621"/>
      <c r="L162" s="621"/>
      <c r="M162" s="621"/>
      <c r="N162" s="621"/>
      <c r="O162" s="166">
        <v>1996.6425000000002</v>
      </c>
      <c r="P162" s="507">
        <f>+O162/$B$160</f>
        <v>265</v>
      </c>
    </row>
    <row r="163" spans="2:16" s="4" customFormat="1" ht="15">
      <c r="B163" s="621" t="s">
        <v>354</v>
      </c>
      <c r="C163" s="621"/>
      <c r="D163" s="621"/>
      <c r="E163" s="621"/>
      <c r="F163" s="621"/>
      <c r="G163" s="621"/>
      <c r="H163" s="621"/>
      <c r="I163" s="621"/>
      <c r="J163" s="621"/>
      <c r="K163" s="621"/>
      <c r="L163" s="621"/>
      <c r="M163" s="621"/>
      <c r="N163" s="621"/>
      <c r="O163" s="166">
        <v>4709.0625</v>
      </c>
      <c r="P163" s="507">
        <f t="shared" ref="P163:P180" si="0">+O163/$B$160</f>
        <v>625</v>
      </c>
    </row>
    <row r="164" spans="2:16" ht="49.5" customHeight="1">
      <c r="B164" s="628" t="s">
        <v>458</v>
      </c>
      <c r="C164" s="629"/>
      <c r="D164" s="629"/>
      <c r="E164" s="629"/>
      <c r="F164" s="629"/>
      <c r="G164" s="629"/>
      <c r="H164" s="629"/>
      <c r="I164" s="629"/>
      <c r="J164" s="629"/>
      <c r="K164" s="629"/>
      <c r="L164" s="625" t="s">
        <v>459</v>
      </c>
      <c r="M164" s="626"/>
      <c r="N164" s="627"/>
      <c r="O164" s="167">
        <v>4596.0450000000001</v>
      </c>
      <c r="P164" s="507">
        <f t="shared" si="0"/>
        <v>610</v>
      </c>
    </row>
    <row r="165" spans="2:16" ht="187.5" customHeight="1">
      <c r="B165" s="628" t="s">
        <v>462</v>
      </c>
      <c r="C165" s="629"/>
      <c r="D165" s="629"/>
      <c r="E165" s="629"/>
      <c r="F165" s="629"/>
      <c r="G165" s="629"/>
      <c r="H165" s="629"/>
      <c r="I165" s="629"/>
      <c r="J165" s="629"/>
      <c r="K165" s="629"/>
      <c r="L165" s="625" t="s">
        <v>461</v>
      </c>
      <c r="M165" s="626"/>
      <c r="N165" s="627"/>
      <c r="O165" s="167">
        <v>15973.140000000001</v>
      </c>
      <c r="P165" s="507">
        <f t="shared" si="0"/>
        <v>2120</v>
      </c>
    </row>
    <row r="166" spans="2:16" ht="187.5" customHeight="1">
      <c r="B166" s="628" t="s">
        <v>462</v>
      </c>
      <c r="C166" s="629"/>
      <c r="D166" s="629"/>
      <c r="E166" s="629"/>
      <c r="F166" s="629"/>
      <c r="G166" s="629"/>
      <c r="H166" s="629"/>
      <c r="I166" s="629"/>
      <c r="J166" s="629"/>
      <c r="K166" s="629"/>
      <c r="L166" s="625" t="s">
        <v>463</v>
      </c>
      <c r="M166" s="626"/>
      <c r="N166" s="627"/>
      <c r="O166" s="167">
        <v>8966.0550000000003</v>
      </c>
      <c r="P166" s="507">
        <f t="shared" si="0"/>
        <v>1190</v>
      </c>
    </row>
    <row r="167" spans="2:16" ht="55.15" customHeight="1">
      <c r="B167" s="628" t="s">
        <v>464</v>
      </c>
      <c r="C167" s="629"/>
      <c r="D167" s="629"/>
      <c r="E167" s="629"/>
      <c r="F167" s="629"/>
      <c r="G167" s="629"/>
      <c r="H167" s="629"/>
      <c r="I167" s="629"/>
      <c r="J167" s="629"/>
      <c r="K167" s="629"/>
      <c r="L167" s="625" t="s">
        <v>465</v>
      </c>
      <c r="M167" s="626"/>
      <c r="N167" s="627"/>
      <c r="O167" s="167">
        <v>1393.8825000000002</v>
      </c>
      <c r="P167" s="507">
        <f t="shared" si="0"/>
        <v>185</v>
      </c>
    </row>
    <row r="168" spans="2:16" ht="64.5" customHeight="1">
      <c r="B168" s="622" t="s">
        <v>466</v>
      </c>
      <c r="C168" s="623"/>
      <c r="D168" s="623"/>
      <c r="E168" s="623"/>
      <c r="F168" s="623"/>
      <c r="G168" s="623"/>
      <c r="H168" s="623"/>
      <c r="I168" s="623"/>
      <c r="J168" s="623"/>
      <c r="K168" s="624"/>
      <c r="L168" s="625" t="s">
        <v>356</v>
      </c>
      <c r="M168" s="626"/>
      <c r="N168" s="627"/>
      <c r="O168" s="167">
        <v>3503.5425</v>
      </c>
      <c r="P168" s="507">
        <f t="shared" si="0"/>
        <v>465</v>
      </c>
    </row>
    <row r="169" spans="2:16" ht="37.5" customHeight="1">
      <c r="B169" s="633" t="s">
        <v>368</v>
      </c>
      <c r="C169" s="634"/>
      <c r="D169" s="634"/>
      <c r="E169" s="634"/>
      <c r="F169" s="634"/>
      <c r="G169" s="634"/>
      <c r="H169" s="634"/>
      <c r="I169" s="634"/>
      <c r="J169" s="634"/>
      <c r="K169" s="635"/>
      <c r="L169" s="625" t="s">
        <v>467</v>
      </c>
      <c r="M169" s="626"/>
      <c r="N169" s="627"/>
      <c r="O169" s="166">
        <v>2298.0225</v>
      </c>
      <c r="P169" s="507">
        <f t="shared" si="0"/>
        <v>305</v>
      </c>
    </row>
    <row r="170" spans="2:16" ht="37.5" customHeight="1">
      <c r="B170" s="633" t="s">
        <v>468</v>
      </c>
      <c r="C170" s="634"/>
      <c r="D170" s="634"/>
      <c r="E170" s="634"/>
      <c r="F170" s="634"/>
      <c r="G170" s="634"/>
      <c r="H170" s="634"/>
      <c r="I170" s="634"/>
      <c r="J170" s="634"/>
      <c r="K170" s="635"/>
      <c r="L170" s="625" t="s">
        <v>469</v>
      </c>
      <c r="M170" s="626"/>
      <c r="N170" s="627"/>
      <c r="O170" s="166">
        <v>2298.0225</v>
      </c>
      <c r="P170" s="507">
        <f t="shared" si="0"/>
        <v>305</v>
      </c>
    </row>
    <row r="171" spans="2:16" ht="77.25" customHeight="1">
      <c r="B171" s="633" t="s">
        <v>470</v>
      </c>
      <c r="C171" s="634"/>
      <c r="D171" s="634"/>
      <c r="E171" s="634"/>
      <c r="F171" s="634"/>
      <c r="G171" s="634"/>
      <c r="H171" s="634"/>
      <c r="I171" s="634"/>
      <c r="J171" s="634"/>
      <c r="K171" s="635"/>
      <c r="L171" s="625" t="s">
        <v>471</v>
      </c>
      <c r="M171" s="626"/>
      <c r="N171" s="627"/>
      <c r="O171" s="167">
        <v>5500.1850000000004</v>
      </c>
      <c r="P171" s="507">
        <f t="shared" si="0"/>
        <v>730</v>
      </c>
    </row>
    <row r="172" spans="2:16" ht="97.5" customHeight="1">
      <c r="B172" s="633" t="s">
        <v>472</v>
      </c>
      <c r="C172" s="634"/>
      <c r="D172" s="634"/>
      <c r="E172" s="634"/>
      <c r="F172" s="634"/>
      <c r="G172" s="634"/>
      <c r="H172" s="634"/>
      <c r="I172" s="634"/>
      <c r="J172" s="634"/>
      <c r="K172" s="635"/>
      <c r="L172" s="625" t="s">
        <v>473</v>
      </c>
      <c r="M172" s="626"/>
      <c r="N172" s="627"/>
      <c r="O172" s="167">
        <v>7308.4650000000001</v>
      </c>
      <c r="P172" s="507">
        <f t="shared" si="0"/>
        <v>970</v>
      </c>
    </row>
    <row r="173" spans="2:16" ht="48" customHeight="1">
      <c r="B173" s="637" t="s">
        <v>966</v>
      </c>
      <c r="C173" s="638"/>
      <c r="D173" s="638"/>
      <c r="E173" s="638"/>
      <c r="F173" s="638"/>
      <c r="G173" s="638"/>
      <c r="H173" s="638"/>
      <c r="I173" s="638"/>
      <c r="J173" s="638"/>
      <c r="K173" s="639"/>
      <c r="L173" s="625" t="s">
        <v>463</v>
      </c>
      <c r="M173" s="626"/>
      <c r="N173" s="627"/>
      <c r="O173" s="167">
        <v>7534.5</v>
      </c>
      <c r="P173" s="507">
        <f t="shared" si="0"/>
        <v>1000</v>
      </c>
    </row>
    <row r="174" spans="2:16" ht="48" customHeight="1">
      <c r="B174" s="637" t="s">
        <v>474</v>
      </c>
      <c r="C174" s="638"/>
      <c r="D174" s="638"/>
      <c r="E174" s="638"/>
      <c r="F174" s="638"/>
      <c r="G174" s="638"/>
      <c r="H174" s="638"/>
      <c r="I174" s="638"/>
      <c r="J174" s="638"/>
      <c r="K174" s="639"/>
      <c r="L174" s="625" t="s">
        <v>473</v>
      </c>
      <c r="M174" s="626"/>
      <c r="N174" s="627"/>
      <c r="O174" s="167">
        <v>2787.7650000000003</v>
      </c>
      <c r="P174" s="507">
        <f t="shared" si="0"/>
        <v>370</v>
      </c>
    </row>
    <row r="175" spans="2:16" ht="77.25" customHeight="1">
      <c r="B175" s="633" t="s">
        <v>1050</v>
      </c>
      <c r="C175" s="634"/>
      <c r="D175" s="634"/>
      <c r="E175" s="634"/>
      <c r="F175" s="634"/>
      <c r="G175" s="634"/>
      <c r="H175" s="634"/>
      <c r="I175" s="634"/>
      <c r="J175" s="634"/>
      <c r="K175" s="635"/>
      <c r="L175" s="625" t="s">
        <v>964</v>
      </c>
      <c r="M175" s="626"/>
      <c r="N175" s="627"/>
      <c r="O175" s="167">
        <v>1695.2625</v>
      </c>
      <c r="P175" s="507">
        <f t="shared" si="0"/>
        <v>225</v>
      </c>
    </row>
    <row r="176" spans="2:16" ht="77.25" customHeight="1">
      <c r="B176" s="633" t="s">
        <v>1051</v>
      </c>
      <c r="C176" s="634"/>
      <c r="D176" s="634"/>
      <c r="E176" s="634"/>
      <c r="F176" s="634"/>
      <c r="G176" s="634"/>
      <c r="H176" s="634"/>
      <c r="I176" s="634"/>
      <c r="J176" s="634"/>
      <c r="K176" s="635"/>
      <c r="L176" s="625" t="s">
        <v>475</v>
      </c>
      <c r="M176" s="626"/>
      <c r="N176" s="627"/>
      <c r="O176" s="167">
        <v>5010.4425000000001</v>
      </c>
      <c r="P176" s="507">
        <f t="shared" si="0"/>
        <v>665</v>
      </c>
    </row>
    <row r="177" spans="2:16" ht="81.75" customHeight="1">
      <c r="B177" s="633" t="s">
        <v>1052</v>
      </c>
      <c r="C177" s="634"/>
      <c r="D177" s="634"/>
      <c r="E177" s="634"/>
      <c r="F177" s="634"/>
      <c r="G177" s="634"/>
      <c r="H177" s="634"/>
      <c r="I177" s="634"/>
      <c r="J177" s="634"/>
      <c r="K177" s="635"/>
      <c r="L177" s="625" t="s">
        <v>475</v>
      </c>
      <c r="M177" s="626"/>
      <c r="N177" s="627"/>
      <c r="O177" s="167">
        <v>7534.5</v>
      </c>
      <c r="P177" s="507">
        <f t="shared" si="0"/>
        <v>1000</v>
      </c>
    </row>
    <row r="178" spans="2:16" ht="53.25" customHeight="1">
      <c r="B178" s="637" t="s">
        <v>476</v>
      </c>
      <c r="C178" s="638"/>
      <c r="D178" s="638"/>
      <c r="E178" s="638"/>
      <c r="F178" s="638"/>
      <c r="G178" s="638"/>
      <c r="H178" s="638"/>
      <c r="I178" s="638"/>
      <c r="J178" s="638"/>
      <c r="K178" s="639"/>
      <c r="L178" s="625" t="s">
        <v>477</v>
      </c>
      <c r="M178" s="626"/>
      <c r="N178" s="627"/>
      <c r="O178" s="167">
        <v>2787.7650000000003</v>
      </c>
      <c r="P178" s="507">
        <f t="shared" si="0"/>
        <v>370</v>
      </c>
    </row>
    <row r="179" spans="2:16" ht="48" customHeight="1">
      <c r="B179" s="637" t="s">
        <v>478</v>
      </c>
      <c r="C179" s="638"/>
      <c r="D179" s="638"/>
      <c r="E179" s="638"/>
      <c r="F179" s="638"/>
      <c r="G179" s="638"/>
      <c r="H179" s="638"/>
      <c r="I179" s="638"/>
      <c r="J179" s="638"/>
      <c r="K179" s="639"/>
      <c r="L179" s="625" t="s">
        <v>477</v>
      </c>
      <c r="M179" s="626"/>
      <c r="N179" s="627"/>
      <c r="O179" s="167">
        <v>8061.9150000000009</v>
      </c>
      <c r="P179" s="507">
        <f t="shared" si="0"/>
        <v>1070</v>
      </c>
    </row>
    <row r="180" spans="2:16" ht="37.5" customHeight="1">
      <c r="B180" s="633" t="s">
        <v>479</v>
      </c>
      <c r="C180" s="634"/>
      <c r="D180" s="634"/>
      <c r="E180" s="634"/>
      <c r="F180" s="634"/>
      <c r="G180" s="634"/>
      <c r="H180" s="634"/>
      <c r="I180" s="634"/>
      <c r="J180" s="634"/>
      <c r="K180" s="635"/>
      <c r="L180" s="625" t="s">
        <v>377</v>
      </c>
      <c r="M180" s="626"/>
      <c r="N180" s="627"/>
      <c r="O180" s="167">
        <v>7534.5</v>
      </c>
      <c r="P180" s="507">
        <f t="shared" si="0"/>
        <v>1000</v>
      </c>
    </row>
    <row r="181" spans="2:16" ht="37.5" customHeight="1"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9"/>
      <c r="M181" s="169"/>
      <c r="N181" s="169"/>
      <c r="O181" s="170"/>
    </row>
    <row r="182" spans="2:16" ht="15"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9"/>
      <c r="M182" s="169"/>
      <c r="N182" s="169"/>
      <c r="O182" s="170"/>
    </row>
    <row r="183" spans="2:16" ht="15"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9"/>
      <c r="M183" s="169"/>
      <c r="N183" s="169"/>
      <c r="O183" s="170"/>
    </row>
    <row r="184" spans="2:16" ht="15"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9"/>
      <c r="M184" s="169"/>
      <c r="N184" s="169"/>
      <c r="O184" s="170"/>
    </row>
    <row r="185" spans="2:16" ht="15"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9"/>
      <c r="M185" s="169"/>
      <c r="N185" s="169"/>
      <c r="O185" s="170"/>
    </row>
    <row r="186" spans="2:16" ht="15"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9"/>
      <c r="M186" s="169"/>
      <c r="N186" s="169"/>
      <c r="O186" s="170"/>
    </row>
    <row r="187" spans="2:16" ht="15"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9"/>
      <c r="M187" s="169"/>
      <c r="N187" s="169"/>
      <c r="O187" s="170"/>
    </row>
    <row r="188" spans="2:16" ht="15"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9"/>
      <c r="M188" s="169"/>
      <c r="N188" s="169"/>
      <c r="O188" s="170"/>
    </row>
    <row r="189" spans="2:16" ht="15"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9"/>
      <c r="M189" s="169"/>
      <c r="N189" s="169"/>
      <c r="O189" s="170"/>
    </row>
    <row r="190" spans="2:16" ht="15"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9"/>
      <c r="M190" s="169"/>
      <c r="N190" s="169"/>
      <c r="O190" s="170"/>
    </row>
    <row r="191" spans="2:16" ht="15"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9"/>
      <c r="M191" s="169"/>
      <c r="N191" s="169"/>
      <c r="O191" s="170"/>
    </row>
    <row r="192" spans="2:16" ht="15"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9"/>
      <c r="M192" s="169"/>
      <c r="N192" s="169"/>
      <c r="O192" s="170"/>
    </row>
    <row r="193" spans="2:15" ht="15"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9"/>
      <c r="M193" s="169"/>
      <c r="N193" s="169"/>
      <c r="O193" s="170"/>
    </row>
    <row r="194" spans="2:15" ht="15"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9"/>
      <c r="M194" s="169"/>
      <c r="N194" s="169"/>
      <c r="O194" s="170"/>
    </row>
    <row r="195" spans="2:15" ht="15"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9"/>
      <c r="M195" s="169"/>
      <c r="N195" s="169"/>
      <c r="O195" s="170"/>
    </row>
    <row r="196" spans="2:15" ht="15"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9"/>
      <c r="M196" s="169"/>
      <c r="N196" s="169"/>
      <c r="O196" s="170"/>
    </row>
    <row r="197" spans="2:15" ht="15"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9"/>
      <c r="M197" s="169"/>
      <c r="N197" s="169"/>
      <c r="O197" s="170"/>
    </row>
    <row r="198" spans="2:15" ht="15"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9"/>
      <c r="M198" s="169"/>
      <c r="N198" s="169"/>
      <c r="O198" s="170"/>
    </row>
    <row r="199" spans="2:15" ht="15"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9"/>
      <c r="M199" s="169"/>
      <c r="N199" s="169"/>
      <c r="O199" s="170"/>
    </row>
    <row r="200" spans="2:15" ht="15"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9"/>
      <c r="M200" s="169"/>
      <c r="N200" s="169"/>
      <c r="O200" s="170"/>
    </row>
    <row r="201" spans="2:15" ht="15"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9"/>
      <c r="M201" s="169"/>
      <c r="N201" s="169"/>
      <c r="O201" s="170"/>
    </row>
    <row r="202" spans="2:15" ht="15"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9"/>
      <c r="M202" s="169"/>
      <c r="N202" s="169"/>
      <c r="O202" s="170"/>
    </row>
    <row r="203" spans="2:15" ht="15">
      <c r="B203" s="159"/>
      <c r="F203" s="151"/>
      <c r="G203" s="151"/>
      <c r="H203" s="151"/>
      <c r="I203" s="151"/>
      <c r="J203" s="151"/>
      <c r="K203" s="151"/>
      <c r="L203" s="151"/>
    </row>
  </sheetData>
  <mergeCells count="187">
    <mergeCell ref="B179:K179"/>
    <mergeCell ref="L179:N179"/>
    <mergeCell ref="B180:K180"/>
    <mergeCell ref="L180:N180"/>
    <mergeCell ref="B176:K176"/>
    <mergeCell ref="L176:N176"/>
    <mergeCell ref="B177:K177"/>
    <mergeCell ref="L177:N177"/>
    <mergeCell ref="B178:K178"/>
    <mergeCell ref="L178:N178"/>
    <mergeCell ref="B173:K173"/>
    <mergeCell ref="L173:N173"/>
    <mergeCell ref="B174:K174"/>
    <mergeCell ref="L174:N174"/>
    <mergeCell ref="B175:K175"/>
    <mergeCell ref="L175:N175"/>
    <mergeCell ref="B170:K170"/>
    <mergeCell ref="L170:N170"/>
    <mergeCell ref="B171:K171"/>
    <mergeCell ref="L171:N171"/>
    <mergeCell ref="B172:K172"/>
    <mergeCell ref="L172:N172"/>
    <mergeCell ref="B167:K167"/>
    <mergeCell ref="L167:N167"/>
    <mergeCell ref="B168:K168"/>
    <mergeCell ref="L168:N168"/>
    <mergeCell ref="B169:K169"/>
    <mergeCell ref="L169:N169"/>
    <mergeCell ref="B163:N163"/>
    <mergeCell ref="B164:K164"/>
    <mergeCell ref="L164:N164"/>
    <mergeCell ref="B165:K165"/>
    <mergeCell ref="L165:N165"/>
    <mergeCell ref="B166:K166"/>
    <mergeCell ref="L166:N166"/>
    <mergeCell ref="B137:O137"/>
    <mergeCell ref="B145:O145"/>
    <mergeCell ref="B159:O159"/>
    <mergeCell ref="B161:K161"/>
    <mergeCell ref="L161:N161"/>
    <mergeCell ref="B162:N162"/>
    <mergeCell ref="B54:O54"/>
    <mergeCell ref="B55:O55"/>
    <mergeCell ref="B56:O56"/>
    <mergeCell ref="B101:O101"/>
    <mergeCell ref="B112:O112"/>
    <mergeCell ref="B120:O120"/>
    <mergeCell ref="H50:I50"/>
    <mergeCell ref="J50:K50"/>
    <mergeCell ref="L50:M50"/>
    <mergeCell ref="N50:O50"/>
    <mergeCell ref="H51:I51"/>
    <mergeCell ref="J51:K51"/>
    <mergeCell ref="L51:M51"/>
    <mergeCell ref="N51:O51"/>
    <mergeCell ref="H48:I48"/>
    <mergeCell ref="J48:K48"/>
    <mergeCell ref="L48:M48"/>
    <mergeCell ref="N48:O48"/>
    <mergeCell ref="H49:I49"/>
    <mergeCell ref="J49:K49"/>
    <mergeCell ref="L49:M49"/>
    <mergeCell ref="N49:O49"/>
    <mergeCell ref="H46:I46"/>
    <mergeCell ref="J46:K46"/>
    <mergeCell ref="L46:M46"/>
    <mergeCell ref="N46:O46"/>
    <mergeCell ref="H47:I47"/>
    <mergeCell ref="J47:K47"/>
    <mergeCell ref="L47:M47"/>
    <mergeCell ref="N47:O47"/>
    <mergeCell ref="H44:I44"/>
    <mergeCell ref="J44:K44"/>
    <mergeCell ref="L44:M44"/>
    <mergeCell ref="N44:O44"/>
    <mergeCell ref="H45:I45"/>
    <mergeCell ref="J45:K45"/>
    <mergeCell ref="L45:M45"/>
    <mergeCell ref="N45:O45"/>
    <mergeCell ref="H42:I42"/>
    <mergeCell ref="J42:K42"/>
    <mergeCell ref="L42:M42"/>
    <mergeCell ref="N42:O42"/>
    <mergeCell ref="H43:I43"/>
    <mergeCell ref="J43:K43"/>
    <mergeCell ref="L43:M43"/>
    <mergeCell ref="N43:O43"/>
    <mergeCell ref="H40:I40"/>
    <mergeCell ref="J40:K40"/>
    <mergeCell ref="L40:M40"/>
    <mergeCell ref="N40:O40"/>
    <mergeCell ref="H41:I41"/>
    <mergeCell ref="J41:K41"/>
    <mergeCell ref="L41:M41"/>
    <mergeCell ref="N41:O41"/>
    <mergeCell ref="H36:I36"/>
    <mergeCell ref="J36:K36"/>
    <mergeCell ref="L36:M36"/>
    <mergeCell ref="N36:O36"/>
    <mergeCell ref="B37:O37"/>
    <mergeCell ref="H39:I39"/>
    <mergeCell ref="J39:K39"/>
    <mergeCell ref="L39:M39"/>
    <mergeCell ref="N39:O39"/>
    <mergeCell ref="H34:I34"/>
    <mergeCell ref="J34:K34"/>
    <mergeCell ref="L34:M34"/>
    <mergeCell ref="N34:O34"/>
    <mergeCell ref="H35:I35"/>
    <mergeCell ref="J35:K35"/>
    <mergeCell ref="L35:M35"/>
    <mergeCell ref="N35:O35"/>
    <mergeCell ref="H32:I32"/>
    <mergeCell ref="J32:K32"/>
    <mergeCell ref="L32:M32"/>
    <mergeCell ref="N32:O32"/>
    <mergeCell ref="H33:I33"/>
    <mergeCell ref="J33:K33"/>
    <mergeCell ref="L33:M33"/>
    <mergeCell ref="N33:O33"/>
    <mergeCell ref="H30:I30"/>
    <mergeCell ref="J30:K30"/>
    <mergeCell ref="L30:M30"/>
    <mergeCell ref="N30:O30"/>
    <mergeCell ref="H31:I31"/>
    <mergeCell ref="J31:K31"/>
    <mergeCell ref="L31:M31"/>
    <mergeCell ref="N31:O31"/>
    <mergeCell ref="H28:I28"/>
    <mergeCell ref="J28:K28"/>
    <mergeCell ref="L28:M28"/>
    <mergeCell ref="N28:O28"/>
    <mergeCell ref="H29:I29"/>
    <mergeCell ref="J29:K29"/>
    <mergeCell ref="L29:M29"/>
    <mergeCell ref="N29:O29"/>
    <mergeCell ref="H26:I26"/>
    <mergeCell ref="J26:K26"/>
    <mergeCell ref="L26:M26"/>
    <mergeCell ref="N26:O26"/>
    <mergeCell ref="H27:I27"/>
    <mergeCell ref="J27:K27"/>
    <mergeCell ref="L27:M27"/>
    <mergeCell ref="N27:O27"/>
    <mergeCell ref="H24:I24"/>
    <mergeCell ref="J24:K24"/>
    <mergeCell ref="L24:M24"/>
    <mergeCell ref="N24:O24"/>
    <mergeCell ref="H25:I25"/>
    <mergeCell ref="J25:K25"/>
    <mergeCell ref="L25:M25"/>
    <mergeCell ref="N25:O25"/>
    <mergeCell ref="H23:I23"/>
    <mergeCell ref="J23:K23"/>
    <mergeCell ref="L23:M23"/>
    <mergeCell ref="N23:O23"/>
    <mergeCell ref="H20:I20"/>
    <mergeCell ref="J20:K20"/>
    <mergeCell ref="L20:M20"/>
    <mergeCell ref="N20:O20"/>
    <mergeCell ref="H21:I21"/>
    <mergeCell ref="J21:K21"/>
    <mergeCell ref="L21:M21"/>
    <mergeCell ref="N21:O21"/>
    <mergeCell ref="B17:O17"/>
    <mergeCell ref="H19:I19"/>
    <mergeCell ref="J19:K19"/>
    <mergeCell ref="L19:M19"/>
    <mergeCell ref="N19:O19"/>
    <mergeCell ref="H22:I22"/>
    <mergeCell ref="J22:K22"/>
    <mergeCell ref="L22:M22"/>
    <mergeCell ref="N22:O22"/>
    <mergeCell ref="B3:O3"/>
    <mergeCell ref="B4:O4"/>
    <mergeCell ref="B6:O6"/>
    <mergeCell ref="B14:B15"/>
    <mergeCell ref="C14:C15"/>
    <mergeCell ref="D14:D15"/>
    <mergeCell ref="E14:E15"/>
    <mergeCell ref="F14:F15"/>
    <mergeCell ref="G14:G15"/>
    <mergeCell ref="H14:O14"/>
    <mergeCell ref="H15:I15"/>
    <mergeCell ref="J15:K15"/>
    <mergeCell ref="L15:M15"/>
    <mergeCell ref="N15:O15"/>
  </mergeCells>
  <pageMargins left="0.7" right="0.7" top="0.75" bottom="0.75" header="0.3" footer="0.3"/>
  <pageSetup paperSize="9" scale="2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A5CC-9A01-405B-892C-88DED05D46BC}">
  <dimension ref="A4:Q164"/>
  <sheetViews>
    <sheetView topLeftCell="A4" zoomScale="82" workbookViewId="0">
      <selection activeCell="L20" sqref="L20:O27"/>
    </sheetView>
  </sheetViews>
  <sheetFormatPr defaultColWidth="9.140625" defaultRowHeight="14.25"/>
  <cols>
    <col min="1" max="1" width="2.85546875" style="128" customWidth="1"/>
    <col min="2" max="2" width="44" style="128" customWidth="1"/>
    <col min="3" max="3" width="11.5703125" style="128" customWidth="1"/>
    <col min="4" max="4" width="18.7109375" style="128" bestFit="1" customWidth="1"/>
    <col min="5" max="5" width="11.85546875" style="128" customWidth="1"/>
    <col min="6" max="6" width="9.7109375" style="128" customWidth="1"/>
    <col min="7" max="7" width="15.42578125" style="128" customWidth="1"/>
    <col min="8" max="8" width="11.7109375" style="128" customWidth="1"/>
    <col min="9" max="9" width="10.42578125" style="128" customWidth="1"/>
    <col min="10" max="10" width="14.28515625" style="128" customWidth="1"/>
    <col min="11" max="11" width="7.7109375" style="128" customWidth="1"/>
    <col min="12" max="12" width="11.85546875" style="128" customWidth="1"/>
    <col min="13" max="13" width="12" style="128" customWidth="1"/>
    <col min="14" max="14" width="12.28515625" style="128" customWidth="1"/>
    <col min="15" max="15" width="28.140625" style="128" customWidth="1"/>
    <col min="16" max="16" width="30" style="128" customWidth="1"/>
    <col min="17" max="17" width="14.140625" style="128" bestFit="1" customWidth="1"/>
    <col min="18" max="16384" width="9.140625" style="128"/>
  </cols>
  <sheetData>
    <row r="4" spans="2:16" ht="23.25">
      <c r="B4" s="601" t="s">
        <v>720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</row>
    <row r="5" spans="2:16" ht="15">
      <c r="B5" s="602" t="s">
        <v>959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</row>
    <row r="7" spans="2:16" ht="15.75">
      <c r="B7" s="643" t="s">
        <v>1148</v>
      </c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</row>
    <row r="15" spans="2:16" ht="45" customHeight="1">
      <c r="B15" s="595" t="s">
        <v>267</v>
      </c>
      <c r="C15" s="597" t="s">
        <v>44</v>
      </c>
      <c r="D15" s="599" t="s">
        <v>45</v>
      </c>
      <c r="E15" s="603" t="s">
        <v>197</v>
      </c>
      <c r="F15" s="599" t="s">
        <v>268</v>
      </c>
      <c r="G15" s="605" t="s">
        <v>269</v>
      </c>
      <c r="H15" s="580" t="s">
        <v>270</v>
      </c>
      <c r="I15" s="607"/>
      <c r="J15" s="607"/>
      <c r="K15" s="607"/>
      <c r="L15" s="607"/>
      <c r="M15" s="607"/>
      <c r="N15" s="607"/>
      <c r="O15" s="607"/>
      <c r="P15" s="129"/>
    </row>
    <row r="16" spans="2:16" s="130" customFormat="1" ht="134.25" customHeight="1">
      <c r="B16" s="596"/>
      <c r="C16" s="598"/>
      <c r="D16" s="600"/>
      <c r="E16" s="604"/>
      <c r="F16" s="600"/>
      <c r="G16" s="606"/>
      <c r="H16" s="608" t="s">
        <v>271</v>
      </c>
      <c r="I16" s="609"/>
      <c r="J16" s="610" t="s">
        <v>272</v>
      </c>
      <c r="K16" s="611"/>
      <c r="L16" s="608"/>
      <c r="M16" s="609"/>
      <c r="N16" s="610"/>
      <c r="O16" s="612"/>
      <c r="P16" s="128"/>
    </row>
    <row r="17" spans="2:17" ht="8.4499999999999993" customHeight="1">
      <c r="B17" s="131"/>
      <c r="C17" s="132"/>
      <c r="D17" s="132"/>
      <c r="E17" s="132"/>
      <c r="F17" s="132"/>
      <c r="G17" s="132"/>
      <c r="H17" s="133"/>
      <c r="I17" s="133"/>
      <c r="J17" s="133"/>
      <c r="K17" s="133"/>
      <c r="L17" s="133"/>
      <c r="M17" s="133"/>
      <c r="N17" s="133"/>
      <c r="O17" s="133"/>
    </row>
    <row r="18" spans="2:17" ht="15">
      <c r="B18" s="613" t="s">
        <v>721</v>
      </c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134"/>
    </row>
    <row r="19" spans="2:17" s="130" customFormat="1" ht="7.15" customHeight="1">
      <c r="B19" s="372"/>
      <c r="C19" s="372"/>
      <c r="D19" s="372"/>
      <c r="E19" s="372"/>
      <c r="F19" s="372"/>
      <c r="G19" s="372"/>
      <c r="H19" s="135"/>
      <c r="I19" s="135"/>
      <c r="J19" s="135"/>
      <c r="K19" s="135"/>
      <c r="L19" s="135"/>
      <c r="M19" s="135"/>
      <c r="N19" s="135"/>
      <c r="O19" s="135"/>
    </row>
    <row r="20" spans="2:17" s="130" customFormat="1">
      <c r="B20" s="136" t="s">
        <v>38</v>
      </c>
      <c r="C20" s="137" t="s">
        <v>53</v>
      </c>
      <c r="D20" s="137" t="s">
        <v>18</v>
      </c>
      <c r="E20" s="138">
        <v>1598</v>
      </c>
      <c r="F20" s="137" t="s">
        <v>731</v>
      </c>
      <c r="G20" s="504">
        <v>31638.026318237025</v>
      </c>
      <c r="H20" s="591">
        <v>126</v>
      </c>
      <c r="I20" s="592"/>
      <c r="J20" s="593">
        <v>0</v>
      </c>
      <c r="K20" s="593"/>
      <c r="L20" s="594"/>
      <c r="M20" s="594"/>
      <c r="N20" s="594"/>
      <c r="O20" s="594"/>
      <c r="P20" s="128"/>
      <c r="Q20" s="139"/>
    </row>
    <row r="21" spans="2:17" s="130" customFormat="1">
      <c r="B21" s="140" t="s">
        <v>38</v>
      </c>
      <c r="C21" s="141" t="s">
        <v>53</v>
      </c>
      <c r="D21" s="141" t="s">
        <v>27</v>
      </c>
      <c r="E21" s="142">
        <v>1598</v>
      </c>
      <c r="F21" s="141" t="s">
        <v>731</v>
      </c>
      <c r="G21" s="504">
        <v>33638.026307474633</v>
      </c>
      <c r="H21" s="591">
        <v>127</v>
      </c>
      <c r="I21" s="592"/>
      <c r="J21" s="593">
        <v>0</v>
      </c>
      <c r="K21" s="593"/>
      <c r="L21" s="594"/>
      <c r="M21" s="594"/>
      <c r="N21" s="594"/>
      <c r="O21" s="594"/>
      <c r="P21" s="128"/>
      <c r="Q21" s="139"/>
    </row>
    <row r="22" spans="2:17">
      <c r="B22" s="143" t="s">
        <v>38</v>
      </c>
      <c r="C22" s="141" t="s">
        <v>53</v>
      </c>
      <c r="D22" s="144" t="s">
        <v>3</v>
      </c>
      <c r="E22" s="145">
        <v>1598</v>
      </c>
      <c r="F22" s="145" t="s">
        <v>731</v>
      </c>
      <c r="G22" s="504">
        <v>35138.026295940013</v>
      </c>
      <c r="H22" s="591">
        <v>127</v>
      </c>
      <c r="I22" s="592"/>
      <c r="J22" s="593">
        <v>0</v>
      </c>
      <c r="K22" s="593"/>
      <c r="L22" s="594"/>
      <c r="M22" s="594"/>
      <c r="N22" s="594"/>
      <c r="O22" s="594"/>
      <c r="Q22" s="139"/>
    </row>
    <row r="23" spans="2:17">
      <c r="B23" s="143" t="s">
        <v>732</v>
      </c>
      <c r="C23" s="141" t="s">
        <v>53</v>
      </c>
      <c r="D23" s="144" t="s">
        <v>3</v>
      </c>
      <c r="E23" s="145">
        <v>1598</v>
      </c>
      <c r="F23" s="145" t="s">
        <v>731</v>
      </c>
      <c r="G23" s="504">
        <v>37138.026269144604</v>
      </c>
      <c r="H23" s="591">
        <v>142</v>
      </c>
      <c r="I23" s="592"/>
      <c r="J23" s="593">
        <v>0</v>
      </c>
      <c r="K23" s="593"/>
      <c r="L23" s="594"/>
      <c r="M23" s="594"/>
      <c r="N23" s="594"/>
      <c r="O23" s="594"/>
      <c r="Q23" s="139"/>
    </row>
    <row r="24" spans="2:17">
      <c r="B24" s="143" t="s">
        <v>38</v>
      </c>
      <c r="C24" s="141" t="s">
        <v>53</v>
      </c>
      <c r="D24" s="144" t="s">
        <v>37</v>
      </c>
      <c r="E24" s="145">
        <v>1598</v>
      </c>
      <c r="F24" s="145" t="s">
        <v>731</v>
      </c>
      <c r="G24" s="504">
        <v>37038.026284227984</v>
      </c>
      <c r="H24" s="591">
        <v>130</v>
      </c>
      <c r="I24" s="591"/>
      <c r="J24" s="593">
        <v>0</v>
      </c>
      <c r="K24" s="593"/>
      <c r="L24" s="594"/>
      <c r="M24" s="594"/>
      <c r="N24" s="594"/>
      <c r="O24" s="594"/>
      <c r="Q24" s="139"/>
    </row>
    <row r="25" spans="2:17">
      <c r="B25" s="143" t="s">
        <v>732</v>
      </c>
      <c r="C25" s="144" t="s">
        <v>53</v>
      </c>
      <c r="D25" s="144" t="s">
        <v>37</v>
      </c>
      <c r="E25" s="145">
        <v>1598</v>
      </c>
      <c r="F25" s="144" t="s">
        <v>731</v>
      </c>
      <c r="G25" s="504">
        <v>39038.026226871414</v>
      </c>
      <c r="H25" s="591">
        <v>144</v>
      </c>
      <c r="I25" s="592"/>
      <c r="J25" s="593">
        <v>0</v>
      </c>
      <c r="K25" s="593"/>
      <c r="L25" s="594"/>
      <c r="M25" s="594"/>
      <c r="N25" s="594"/>
      <c r="O25" s="594"/>
      <c r="Q25" s="139"/>
    </row>
    <row r="26" spans="2:17">
      <c r="B26" s="143" t="s">
        <v>38</v>
      </c>
      <c r="C26" s="144" t="s">
        <v>53</v>
      </c>
      <c r="D26" s="144" t="s">
        <v>28</v>
      </c>
      <c r="E26" s="145">
        <v>1598</v>
      </c>
      <c r="F26" s="144" t="s">
        <v>731</v>
      </c>
      <c r="G26" s="504">
        <v>40938.027594007624</v>
      </c>
      <c r="H26" s="591">
        <v>131</v>
      </c>
      <c r="I26" s="592"/>
      <c r="J26" s="593">
        <v>0</v>
      </c>
      <c r="K26" s="593"/>
      <c r="L26" s="594"/>
      <c r="M26" s="594"/>
      <c r="N26" s="594"/>
      <c r="O26" s="594"/>
      <c r="Q26" s="139"/>
    </row>
    <row r="27" spans="2:17">
      <c r="B27" s="143" t="s">
        <v>732</v>
      </c>
      <c r="C27" s="144" t="s">
        <v>53</v>
      </c>
      <c r="D27" s="144" t="s">
        <v>28</v>
      </c>
      <c r="E27" s="145">
        <v>1598</v>
      </c>
      <c r="F27" s="144" t="s">
        <v>731</v>
      </c>
      <c r="G27" s="504">
        <v>42938.027563997857</v>
      </c>
      <c r="H27" s="591">
        <v>145</v>
      </c>
      <c r="I27" s="592"/>
      <c r="J27" s="593">
        <v>0</v>
      </c>
      <c r="K27" s="593"/>
      <c r="L27" s="594"/>
      <c r="M27" s="594"/>
      <c r="N27" s="594"/>
      <c r="O27" s="594"/>
      <c r="Q27" s="139"/>
    </row>
    <row r="28" spans="2:17">
      <c r="B28" s="143"/>
      <c r="C28" s="144"/>
      <c r="D28" s="144"/>
      <c r="E28" s="145"/>
      <c r="F28" s="145"/>
      <c r="G28" s="146"/>
      <c r="H28" s="592"/>
      <c r="I28" s="592"/>
      <c r="J28" s="593"/>
      <c r="K28" s="593"/>
      <c r="L28" s="615"/>
      <c r="M28" s="615"/>
      <c r="N28" s="614"/>
      <c r="O28" s="614"/>
      <c r="Q28" s="139"/>
    </row>
    <row r="29" spans="2:17">
      <c r="B29" s="143"/>
      <c r="C29" s="144"/>
      <c r="D29" s="144"/>
      <c r="E29" s="145"/>
      <c r="F29" s="145"/>
      <c r="G29" s="146"/>
      <c r="H29" s="592"/>
      <c r="I29" s="592"/>
      <c r="J29" s="593"/>
      <c r="K29" s="593"/>
      <c r="L29" s="615"/>
      <c r="M29" s="615"/>
      <c r="N29" s="614"/>
      <c r="O29" s="614"/>
      <c r="Q29" s="139"/>
    </row>
    <row r="30" spans="2:17" ht="6" customHeight="1">
      <c r="B30" s="143"/>
      <c r="C30" s="144"/>
      <c r="D30" s="144"/>
      <c r="E30" s="145"/>
      <c r="F30" s="145"/>
      <c r="G30" s="147"/>
      <c r="H30" s="148"/>
      <c r="I30" s="146"/>
      <c r="J30" s="146"/>
      <c r="K30" s="146"/>
      <c r="L30" s="146"/>
      <c r="M30" s="149"/>
    </row>
    <row r="31" spans="2:17" ht="18">
      <c r="B31" s="616" t="s">
        <v>56</v>
      </c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</row>
    <row r="32" spans="2:17" s="130" customFormat="1" ht="9" customHeight="1">
      <c r="B32" s="617"/>
      <c r="C32" s="617"/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</row>
    <row r="33" spans="2:15" ht="18">
      <c r="B33" s="588" t="s">
        <v>387</v>
      </c>
      <c r="C33" s="588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</row>
    <row r="34" spans="2:15" ht="15">
      <c r="B34" s="86" t="s">
        <v>57</v>
      </c>
      <c r="C34" s="150"/>
      <c r="D34" s="150"/>
      <c r="E34" s="150"/>
      <c r="F34" s="150"/>
      <c r="G34" s="86"/>
      <c r="H34" s="151"/>
      <c r="I34" s="86" t="s">
        <v>58</v>
      </c>
      <c r="J34" s="150"/>
      <c r="K34" s="150"/>
      <c r="L34" s="150"/>
      <c r="M34" s="150"/>
      <c r="N34" s="150"/>
      <c r="O34" s="150"/>
    </row>
    <row r="35" spans="2:15">
      <c r="B35" s="128" t="s">
        <v>59</v>
      </c>
      <c r="C35" s="151"/>
      <c r="D35" s="151"/>
      <c r="E35" s="151"/>
      <c r="G35" s="151"/>
      <c r="H35" s="151"/>
      <c r="I35" s="151" t="s">
        <v>722</v>
      </c>
    </row>
    <row r="36" spans="2:15" ht="15">
      <c r="B36" s="128" t="s">
        <v>275</v>
      </c>
      <c r="C36" s="151"/>
      <c r="D36" s="151"/>
      <c r="E36" s="151"/>
      <c r="G36" s="151"/>
      <c r="H36" s="152"/>
      <c r="I36" s="164" t="s">
        <v>723</v>
      </c>
    </row>
    <row r="37" spans="2:15">
      <c r="B37" s="128" t="s">
        <v>63</v>
      </c>
      <c r="C37" s="151"/>
      <c r="D37" s="151"/>
      <c r="E37" s="151"/>
      <c r="G37" s="151"/>
      <c r="H37" s="151"/>
      <c r="I37" s="128" t="s">
        <v>128</v>
      </c>
      <c r="J37" s="151"/>
      <c r="K37" s="151"/>
      <c r="L37" s="151"/>
    </row>
    <row r="38" spans="2:15">
      <c r="B38" s="128" t="s">
        <v>388</v>
      </c>
      <c r="C38" s="151"/>
      <c r="D38" s="151"/>
      <c r="E38" s="151"/>
      <c r="G38" s="151"/>
      <c r="H38" s="151"/>
      <c r="I38" s="128" t="s">
        <v>279</v>
      </c>
      <c r="J38" s="151"/>
      <c r="K38" s="151"/>
      <c r="L38" s="151"/>
    </row>
    <row r="39" spans="2:15">
      <c r="B39" s="128" t="s">
        <v>389</v>
      </c>
      <c r="C39" s="151"/>
      <c r="D39" s="151"/>
      <c r="E39" s="151"/>
      <c r="G39" s="151"/>
      <c r="H39" s="151"/>
      <c r="I39" s="128" t="s">
        <v>134</v>
      </c>
      <c r="J39" s="151"/>
      <c r="K39" s="151"/>
      <c r="L39" s="151"/>
      <c r="O39" s="149"/>
    </row>
    <row r="40" spans="2:15">
      <c r="B40" s="128" t="s">
        <v>390</v>
      </c>
      <c r="C40" s="151"/>
      <c r="D40" s="151"/>
      <c r="E40" s="151"/>
      <c r="G40" s="151"/>
      <c r="H40" s="151"/>
      <c r="I40" s="128" t="s">
        <v>274</v>
      </c>
      <c r="J40" s="151"/>
      <c r="K40" s="151"/>
      <c r="L40" s="151"/>
      <c r="O40" s="149"/>
    </row>
    <row r="41" spans="2:15" ht="15">
      <c r="B41" s="128" t="s">
        <v>277</v>
      </c>
      <c r="C41" s="151"/>
      <c r="D41" s="151"/>
      <c r="E41" s="151"/>
      <c r="G41" s="153"/>
      <c r="H41" s="151"/>
      <c r="I41" s="128" t="s">
        <v>391</v>
      </c>
      <c r="J41" s="151"/>
      <c r="K41" s="151"/>
      <c r="L41" s="151"/>
      <c r="O41" s="149"/>
    </row>
    <row r="42" spans="2:15" ht="15">
      <c r="B42" s="128" t="s">
        <v>394</v>
      </c>
      <c r="C42" s="151"/>
      <c r="D42" s="151"/>
      <c r="E42" s="151"/>
      <c r="G42" s="153"/>
      <c r="H42" s="151"/>
      <c r="I42" s="128" t="s">
        <v>393</v>
      </c>
      <c r="J42" s="151"/>
      <c r="K42" s="151"/>
      <c r="L42" s="151"/>
      <c r="O42" s="149"/>
    </row>
    <row r="43" spans="2:15" ht="15">
      <c r="B43" s="128" t="s">
        <v>396</v>
      </c>
      <c r="C43" s="151"/>
      <c r="D43" s="151"/>
      <c r="E43" s="151"/>
      <c r="G43" s="153"/>
      <c r="H43" s="151"/>
      <c r="I43" s="128" t="s">
        <v>395</v>
      </c>
      <c r="J43" s="154"/>
      <c r="K43" s="154"/>
      <c r="L43" s="154"/>
      <c r="M43" s="154"/>
      <c r="N43" s="154"/>
      <c r="O43" s="155"/>
    </row>
    <row r="44" spans="2:15" ht="15">
      <c r="B44" s="128" t="s">
        <v>397</v>
      </c>
      <c r="C44" s="151"/>
      <c r="D44" s="151"/>
      <c r="E44" s="151"/>
      <c r="G44" s="153"/>
      <c r="H44" s="151"/>
      <c r="I44" s="128" t="s">
        <v>94</v>
      </c>
    </row>
    <row r="45" spans="2:15">
      <c r="B45" s="128" t="s">
        <v>278</v>
      </c>
      <c r="C45" s="151"/>
      <c r="D45" s="151"/>
      <c r="E45" s="151"/>
      <c r="G45" s="156"/>
      <c r="H45" s="151"/>
      <c r="I45" s="128" t="s">
        <v>398</v>
      </c>
    </row>
    <row r="46" spans="2:15" ht="15">
      <c r="B46" s="128" t="s">
        <v>280</v>
      </c>
      <c r="C46" s="151"/>
      <c r="D46" s="151"/>
      <c r="E46" s="151"/>
      <c r="G46" s="156"/>
      <c r="H46" s="151"/>
      <c r="I46" s="86" t="s">
        <v>69</v>
      </c>
      <c r="J46" s="150"/>
      <c r="K46" s="150"/>
      <c r="L46" s="150"/>
      <c r="M46" s="150"/>
      <c r="N46" s="150"/>
      <c r="O46" s="157"/>
    </row>
    <row r="47" spans="2:15">
      <c r="B47" s="128" t="s">
        <v>399</v>
      </c>
      <c r="C47" s="151"/>
      <c r="D47" s="151"/>
      <c r="E47" s="151"/>
      <c r="G47" s="156"/>
      <c r="H47" s="151"/>
      <c r="I47" s="128" t="s">
        <v>724</v>
      </c>
      <c r="J47" s="151"/>
      <c r="K47" s="151"/>
      <c r="L47" s="151"/>
    </row>
    <row r="48" spans="2:15">
      <c r="B48" s="33" t="s">
        <v>74</v>
      </c>
      <c r="C48" s="140"/>
      <c r="D48" s="140"/>
      <c r="E48" s="158"/>
      <c r="G48" s="156"/>
      <c r="H48" s="151"/>
      <c r="I48" s="128" t="s">
        <v>284</v>
      </c>
      <c r="J48" s="151"/>
      <c r="K48" s="151"/>
      <c r="L48" s="151"/>
    </row>
    <row r="49" spans="2:15">
      <c r="B49" s="128" t="s">
        <v>76</v>
      </c>
      <c r="C49" s="140"/>
      <c r="D49" s="140"/>
      <c r="E49" s="158"/>
      <c r="I49" s="128" t="s">
        <v>400</v>
      </c>
      <c r="K49" s="151"/>
      <c r="L49" s="151"/>
    </row>
    <row r="50" spans="2:15">
      <c r="B50" s="128" t="s">
        <v>291</v>
      </c>
      <c r="C50" s="140"/>
      <c r="D50" s="140"/>
      <c r="E50" s="151"/>
      <c r="G50" s="156"/>
      <c r="H50" s="151"/>
      <c r="I50" s="128" t="s">
        <v>292</v>
      </c>
      <c r="J50" s="151"/>
      <c r="K50" s="140"/>
      <c r="L50" s="140"/>
    </row>
    <row r="51" spans="2:15">
      <c r="B51" s="128" t="s">
        <v>293</v>
      </c>
      <c r="C51" s="151"/>
      <c r="D51" s="151"/>
      <c r="E51" s="151"/>
      <c r="G51" s="156"/>
      <c r="H51" s="151"/>
      <c r="I51" s="151" t="s">
        <v>286</v>
      </c>
      <c r="J51" s="140"/>
      <c r="K51" s="140"/>
      <c r="L51" s="140"/>
    </row>
    <row r="52" spans="2:15">
      <c r="B52" s="128" t="s">
        <v>402</v>
      </c>
      <c r="C52" s="151"/>
      <c r="D52" s="151"/>
      <c r="E52" s="151"/>
      <c r="G52" s="156"/>
      <c r="H52" s="151"/>
      <c r="I52" s="128" t="s">
        <v>401</v>
      </c>
      <c r="K52" s="151"/>
      <c r="L52" s="151"/>
    </row>
    <row r="53" spans="2:15">
      <c r="B53" s="128" t="s">
        <v>294</v>
      </c>
      <c r="C53" s="151"/>
      <c r="D53" s="151"/>
      <c r="E53" s="151"/>
      <c r="G53" s="156"/>
      <c r="H53" s="151"/>
      <c r="I53" s="128" t="s">
        <v>403</v>
      </c>
      <c r="J53" s="140"/>
      <c r="K53" s="151"/>
      <c r="L53" s="151"/>
    </row>
    <row r="54" spans="2:15">
      <c r="B54" s="128" t="s">
        <v>296</v>
      </c>
      <c r="C54" s="151"/>
      <c r="D54" s="151"/>
      <c r="E54" s="151"/>
      <c r="G54" s="156"/>
      <c r="H54" s="151"/>
      <c r="I54" s="128" t="s">
        <v>404</v>
      </c>
      <c r="J54" s="151"/>
      <c r="K54" s="151"/>
      <c r="L54" s="151"/>
    </row>
    <row r="55" spans="2:15">
      <c r="B55" s="128" t="s">
        <v>298</v>
      </c>
      <c r="C55" s="151"/>
      <c r="D55" s="151"/>
      <c r="E55" s="151"/>
      <c r="G55" s="156"/>
      <c r="H55" s="151"/>
      <c r="I55" s="128" t="s">
        <v>686</v>
      </c>
      <c r="J55" s="151"/>
      <c r="K55" s="151"/>
      <c r="L55" s="151"/>
    </row>
    <row r="56" spans="2:15">
      <c r="B56" s="128" t="s">
        <v>299</v>
      </c>
      <c r="C56" s="151"/>
      <c r="D56" s="151"/>
      <c r="E56" s="151"/>
      <c r="G56" s="156"/>
      <c r="H56" s="151"/>
      <c r="I56" s="128" t="s">
        <v>87</v>
      </c>
      <c r="J56" s="151"/>
      <c r="K56" s="151"/>
      <c r="L56" s="151"/>
    </row>
    <row r="57" spans="2:15">
      <c r="B57" s="128" t="s">
        <v>301</v>
      </c>
      <c r="C57" s="151"/>
      <c r="D57" s="151"/>
      <c r="E57" s="151"/>
      <c r="G57" s="156"/>
      <c r="H57" s="151"/>
      <c r="I57" s="128" t="s">
        <v>406</v>
      </c>
      <c r="J57" s="151"/>
      <c r="K57" s="151"/>
      <c r="L57" s="151"/>
    </row>
    <row r="58" spans="2:15">
      <c r="B58" s="128" t="s">
        <v>303</v>
      </c>
      <c r="C58" s="151"/>
      <c r="D58" s="151"/>
      <c r="E58" s="151"/>
      <c r="G58" s="156"/>
      <c r="H58" s="151"/>
      <c r="I58" s="128" t="s">
        <v>289</v>
      </c>
      <c r="J58" s="151"/>
      <c r="K58" s="151"/>
      <c r="L58" s="151"/>
    </row>
    <row r="59" spans="2:15">
      <c r="B59" s="128" t="s">
        <v>407</v>
      </c>
      <c r="C59" s="154"/>
      <c r="D59" s="154"/>
      <c r="E59" s="154"/>
      <c r="F59" s="154"/>
      <c r="G59" s="154"/>
      <c r="I59" s="128" t="s">
        <v>290</v>
      </c>
      <c r="J59" s="151"/>
      <c r="K59" s="151"/>
      <c r="L59" s="151"/>
    </row>
    <row r="60" spans="2:15" ht="15">
      <c r="B60" s="128" t="s">
        <v>304</v>
      </c>
      <c r="C60" s="151"/>
      <c r="D60" s="151"/>
      <c r="E60" s="151"/>
      <c r="G60" s="153"/>
      <c r="H60" s="151"/>
      <c r="I60" s="128" t="s">
        <v>86</v>
      </c>
      <c r="J60" s="151"/>
      <c r="K60" s="151"/>
      <c r="L60" s="151"/>
    </row>
    <row r="61" spans="2:15" ht="15">
      <c r="B61" s="156" t="s">
        <v>307</v>
      </c>
      <c r="C61" s="151"/>
      <c r="D61" s="151"/>
      <c r="E61" s="151"/>
      <c r="G61" s="156"/>
      <c r="H61" s="152"/>
      <c r="I61" s="128" t="s">
        <v>297</v>
      </c>
      <c r="J61" s="151"/>
      <c r="K61" s="151"/>
      <c r="L61" s="151"/>
    </row>
    <row r="62" spans="2:15">
      <c r="B62" s="128" t="s">
        <v>82</v>
      </c>
      <c r="C62" s="140"/>
      <c r="D62" s="140"/>
      <c r="G62" s="156"/>
      <c r="H62" s="151"/>
      <c r="I62" s="156" t="s">
        <v>97</v>
      </c>
      <c r="J62" s="151"/>
      <c r="K62" s="151"/>
      <c r="L62" s="151"/>
    </row>
    <row r="63" spans="2:15" ht="15">
      <c r="B63" s="86" t="s">
        <v>58</v>
      </c>
      <c r="C63" s="150"/>
      <c r="D63" s="150"/>
      <c r="E63" s="150"/>
      <c r="F63" s="150"/>
      <c r="G63" s="150"/>
      <c r="H63" s="151"/>
      <c r="I63" s="86" t="s">
        <v>105</v>
      </c>
      <c r="J63" s="150"/>
      <c r="K63" s="150"/>
      <c r="L63" s="150"/>
      <c r="M63" s="150"/>
      <c r="N63" s="150"/>
      <c r="O63" s="150"/>
    </row>
    <row r="64" spans="2:15">
      <c r="B64" s="128" t="s">
        <v>310</v>
      </c>
      <c r="C64" s="151"/>
      <c r="D64" s="151"/>
      <c r="E64" s="151"/>
      <c r="G64" s="156"/>
      <c r="H64" s="154"/>
      <c r="I64" s="128" t="s">
        <v>422</v>
      </c>
      <c r="J64" s="151"/>
      <c r="K64" s="151"/>
      <c r="L64" s="151"/>
    </row>
    <row r="65" spans="2:15">
      <c r="B65" s="128" t="s">
        <v>409</v>
      </c>
      <c r="C65" s="151"/>
      <c r="D65" s="151"/>
      <c r="E65" s="151"/>
      <c r="G65" s="156"/>
      <c r="H65" s="151"/>
      <c r="I65" s="128" t="s">
        <v>309</v>
      </c>
      <c r="J65" s="151"/>
      <c r="K65" s="151"/>
      <c r="L65" s="151"/>
    </row>
    <row r="66" spans="2:15" ht="15">
      <c r="B66" s="128" t="s">
        <v>314</v>
      </c>
      <c r="C66" s="151"/>
      <c r="D66" s="151"/>
      <c r="E66" s="151"/>
      <c r="G66" s="151"/>
      <c r="H66" s="151"/>
      <c r="I66" s="128" t="s">
        <v>311</v>
      </c>
      <c r="J66" s="159"/>
      <c r="K66" s="159"/>
      <c r="L66" s="159"/>
    </row>
    <row r="67" spans="2:15">
      <c r="B67" s="128" t="s">
        <v>315</v>
      </c>
      <c r="C67" s="151"/>
      <c r="D67" s="151"/>
      <c r="E67" s="151"/>
      <c r="G67" s="156"/>
      <c r="H67" s="151"/>
      <c r="I67" s="128" t="s">
        <v>313</v>
      </c>
      <c r="J67" s="151"/>
      <c r="K67" s="151"/>
      <c r="L67" s="151"/>
    </row>
    <row r="68" spans="2:15">
      <c r="B68" s="128" t="s">
        <v>66</v>
      </c>
      <c r="C68" s="151"/>
      <c r="D68" s="151"/>
      <c r="E68" s="151"/>
      <c r="G68" s="156"/>
      <c r="H68" s="151"/>
      <c r="I68" s="128" t="s">
        <v>221</v>
      </c>
      <c r="J68" s="151"/>
      <c r="K68" s="151"/>
      <c r="L68" s="151"/>
    </row>
    <row r="69" spans="2:15">
      <c r="B69" s="128" t="s">
        <v>318</v>
      </c>
      <c r="C69" s="151"/>
      <c r="D69" s="151"/>
      <c r="E69" s="151"/>
      <c r="G69" s="156"/>
      <c r="H69" s="151"/>
      <c r="I69" s="128" t="s">
        <v>316</v>
      </c>
      <c r="J69" s="151"/>
      <c r="K69" s="151"/>
      <c r="L69" s="151"/>
    </row>
    <row r="70" spans="2:15">
      <c r="B70" s="128" t="s">
        <v>64</v>
      </c>
      <c r="C70" s="151"/>
      <c r="D70" s="151"/>
      <c r="E70" s="151"/>
      <c r="G70" s="151"/>
      <c r="H70" s="151"/>
      <c r="I70" s="128" t="s">
        <v>410</v>
      </c>
      <c r="J70" s="151"/>
      <c r="K70" s="151"/>
      <c r="L70" s="151"/>
    </row>
    <row r="71" spans="2:15">
      <c r="B71" s="128" t="s">
        <v>321</v>
      </c>
      <c r="C71" s="151"/>
      <c r="D71" s="151"/>
      <c r="E71" s="151"/>
      <c r="I71" s="128" t="s">
        <v>319</v>
      </c>
      <c r="J71" s="151"/>
      <c r="K71" s="151"/>
      <c r="L71" s="151"/>
    </row>
    <row r="72" spans="2:15">
      <c r="B72" s="128" t="s">
        <v>417</v>
      </c>
      <c r="C72" s="151"/>
      <c r="D72" s="151"/>
      <c r="E72" s="151"/>
      <c r="H72" s="151"/>
      <c r="I72" s="128" t="s">
        <v>411</v>
      </c>
      <c r="J72" s="151"/>
      <c r="K72" s="151"/>
      <c r="L72" s="151"/>
    </row>
    <row r="73" spans="2:15">
      <c r="B73" s="128" t="s">
        <v>418</v>
      </c>
      <c r="C73" s="151"/>
      <c r="D73" s="151"/>
      <c r="E73" s="151"/>
      <c r="H73" s="151"/>
      <c r="I73" s="128" t="s">
        <v>109</v>
      </c>
      <c r="J73" s="151"/>
      <c r="K73" s="151"/>
      <c r="L73" s="151"/>
    </row>
    <row r="74" spans="2:15">
      <c r="B74" s="128" t="s">
        <v>325</v>
      </c>
      <c r="C74" s="151"/>
      <c r="D74" s="151"/>
      <c r="E74" s="151"/>
      <c r="H74" s="151"/>
      <c r="I74" s="128" t="s">
        <v>326</v>
      </c>
      <c r="J74" s="151"/>
      <c r="K74" s="151"/>
      <c r="L74" s="151"/>
    </row>
    <row r="75" spans="2:15">
      <c r="B75" s="128" t="s">
        <v>412</v>
      </c>
      <c r="C75" s="151"/>
      <c r="D75" s="151"/>
      <c r="E75" s="151"/>
      <c r="H75" s="151"/>
      <c r="I75" s="128" t="s">
        <v>414</v>
      </c>
      <c r="J75" s="151"/>
      <c r="K75" s="151"/>
      <c r="L75" s="151"/>
    </row>
    <row r="76" spans="2:15">
      <c r="B76" s="128" t="s">
        <v>413</v>
      </c>
      <c r="C76" s="151"/>
      <c r="D76" s="151"/>
      <c r="E76" s="151"/>
      <c r="H76" s="151"/>
      <c r="I76" s="156" t="s">
        <v>113</v>
      </c>
      <c r="J76" s="151"/>
      <c r="K76" s="151"/>
      <c r="L76" s="151"/>
    </row>
    <row r="77" spans="2:15">
      <c r="B77" s="128" t="s">
        <v>415</v>
      </c>
      <c r="C77" s="151"/>
      <c r="D77" s="151"/>
      <c r="E77" s="151"/>
      <c r="H77" s="151"/>
      <c r="I77" s="156"/>
      <c r="J77" s="151"/>
      <c r="K77" s="151"/>
      <c r="L77" s="151"/>
    </row>
    <row r="78" spans="2:15">
      <c r="C78" s="151"/>
      <c r="D78" s="151"/>
      <c r="E78" s="151"/>
      <c r="H78" s="151"/>
      <c r="I78" s="156"/>
      <c r="J78" s="151"/>
      <c r="K78" s="151"/>
      <c r="L78" s="151"/>
    </row>
    <row r="79" spans="2:15" ht="18">
      <c r="B79" s="619" t="s">
        <v>416</v>
      </c>
      <c r="C79" s="619"/>
      <c r="D79" s="619"/>
      <c r="E79" s="619"/>
      <c r="F79" s="619"/>
      <c r="G79" s="619"/>
      <c r="H79" s="619"/>
      <c r="I79" s="619"/>
      <c r="J79" s="619"/>
      <c r="K79" s="619"/>
      <c r="L79" s="619"/>
      <c r="M79" s="619"/>
      <c r="N79" s="619"/>
      <c r="O79" s="619"/>
    </row>
    <row r="80" spans="2:15" ht="15">
      <c r="B80" s="86" t="s">
        <v>58</v>
      </c>
      <c r="C80" s="150"/>
      <c r="D80" s="150"/>
      <c r="E80" s="150"/>
      <c r="F80" s="150"/>
      <c r="G80" s="86"/>
      <c r="I80" s="86" t="s">
        <v>69</v>
      </c>
      <c r="J80" s="160"/>
      <c r="K80" s="160"/>
      <c r="L80" s="160"/>
      <c r="M80" s="161"/>
      <c r="N80" s="162"/>
    </row>
    <row r="81" spans="2:15" ht="15">
      <c r="B81" s="128" t="s">
        <v>247</v>
      </c>
      <c r="C81" s="151"/>
      <c r="D81" s="151"/>
      <c r="E81" s="151"/>
      <c r="G81" s="156"/>
      <c r="I81" s="156" t="s">
        <v>726</v>
      </c>
      <c r="J81" s="151"/>
      <c r="K81" s="151"/>
      <c r="L81" s="151"/>
      <c r="N81" s="153"/>
    </row>
    <row r="82" spans="2:15">
      <c r="B82" s="128" t="s">
        <v>420</v>
      </c>
      <c r="H82" s="151"/>
      <c r="I82" s="128" t="s">
        <v>333</v>
      </c>
    </row>
    <row r="83" spans="2:15">
      <c r="B83" s="128" t="s">
        <v>421</v>
      </c>
      <c r="C83" s="151"/>
      <c r="D83" s="151"/>
      <c r="E83" s="151"/>
      <c r="G83" s="156"/>
      <c r="H83" s="151"/>
      <c r="I83" s="128" t="s">
        <v>419</v>
      </c>
    </row>
    <row r="84" spans="2:15">
      <c r="B84" s="128" t="s">
        <v>92</v>
      </c>
      <c r="D84" s="128" t="s">
        <v>986</v>
      </c>
      <c r="H84" s="151"/>
      <c r="I84" s="128" t="s">
        <v>984</v>
      </c>
      <c r="J84" s="151"/>
      <c r="K84" s="151"/>
      <c r="L84" s="151"/>
    </row>
    <row r="85" spans="2:15" ht="15">
      <c r="B85" s="156" t="s">
        <v>423</v>
      </c>
      <c r="H85" s="151"/>
      <c r="I85" s="86" t="s">
        <v>105</v>
      </c>
      <c r="J85" s="150"/>
      <c r="K85" s="150"/>
      <c r="L85" s="150"/>
      <c r="M85" s="150"/>
      <c r="N85" s="150"/>
      <c r="O85" s="150"/>
    </row>
    <row r="86" spans="2:15">
      <c r="B86" s="128" t="s">
        <v>425</v>
      </c>
      <c r="H86" s="151"/>
      <c r="I86" s="156" t="s">
        <v>119</v>
      </c>
      <c r="L86" s="151"/>
    </row>
    <row r="87" spans="2:15">
      <c r="B87" s="128" t="s">
        <v>158</v>
      </c>
      <c r="H87" s="151"/>
      <c r="I87" s="156" t="s">
        <v>424</v>
      </c>
      <c r="L87" s="151"/>
    </row>
    <row r="88" spans="2:15">
      <c r="H88" s="151"/>
      <c r="I88" s="128" t="s">
        <v>426</v>
      </c>
      <c r="L88" s="151"/>
    </row>
    <row r="89" spans="2:15" ht="13.5" customHeight="1">
      <c r="C89" s="163"/>
      <c r="D89" s="163"/>
      <c r="E89" s="163"/>
      <c r="H89" s="151"/>
    </row>
    <row r="90" spans="2:15" ht="18">
      <c r="B90" s="619" t="s">
        <v>427</v>
      </c>
      <c r="C90" s="619"/>
      <c r="D90" s="619"/>
      <c r="E90" s="619"/>
      <c r="F90" s="619"/>
      <c r="G90" s="619"/>
      <c r="H90" s="619"/>
      <c r="I90" s="619"/>
      <c r="J90" s="619"/>
      <c r="K90" s="619"/>
      <c r="L90" s="619"/>
      <c r="M90" s="619"/>
      <c r="N90" s="619"/>
      <c r="O90" s="619"/>
    </row>
    <row r="91" spans="2:15" ht="15">
      <c r="B91" s="86" t="s">
        <v>58</v>
      </c>
      <c r="C91" s="150"/>
      <c r="D91" s="150"/>
      <c r="E91" s="150"/>
      <c r="F91" s="150"/>
      <c r="G91" s="86"/>
      <c r="H91" s="151"/>
      <c r="I91" s="86" t="s">
        <v>105</v>
      </c>
      <c r="J91" s="150"/>
      <c r="K91" s="150"/>
      <c r="L91" s="150"/>
      <c r="M91" s="150"/>
      <c r="N91" s="150"/>
      <c r="O91" s="150"/>
    </row>
    <row r="92" spans="2:15">
      <c r="B92" s="156" t="s">
        <v>428</v>
      </c>
      <c r="C92" s="151"/>
      <c r="D92" s="151"/>
      <c r="E92" s="151"/>
      <c r="H92" s="151"/>
      <c r="I92" s="128" t="s">
        <v>430</v>
      </c>
      <c r="J92" s="151"/>
      <c r="K92" s="151"/>
      <c r="L92" s="151"/>
    </row>
    <row r="93" spans="2:15" ht="15">
      <c r="B93" s="86" t="s">
        <v>69</v>
      </c>
      <c r="C93" s="150"/>
      <c r="D93" s="150"/>
      <c r="E93" s="150"/>
      <c r="F93" s="150"/>
      <c r="G93" s="150"/>
      <c r="H93" s="151"/>
      <c r="I93" s="128" t="s">
        <v>432</v>
      </c>
      <c r="J93" s="151"/>
      <c r="K93" s="151"/>
      <c r="L93" s="151"/>
    </row>
    <row r="94" spans="2:15">
      <c r="B94" s="156" t="s">
        <v>431</v>
      </c>
      <c r="C94" s="151"/>
      <c r="D94" s="151"/>
      <c r="E94" s="151"/>
      <c r="H94" s="151"/>
      <c r="I94" s="128" t="s">
        <v>434</v>
      </c>
      <c r="J94" s="151"/>
      <c r="K94" s="151"/>
      <c r="L94" s="151"/>
    </row>
    <row r="95" spans="2:15" ht="18" customHeight="1">
      <c r="B95" s="86" t="s">
        <v>105</v>
      </c>
      <c r="C95" s="150"/>
      <c r="D95" s="150"/>
      <c r="E95" s="150"/>
      <c r="F95" s="150"/>
      <c r="G95" s="150"/>
      <c r="H95" s="154"/>
      <c r="I95" s="156" t="s">
        <v>437</v>
      </c>
      <c r="J95" s="151"/>
      <c r="K95" s="151"/>
      <c r="L95" s="151"/>
    </row>
    <row r="96" spans="2:15" ht="18" customHeight="1">
      <c r="B96" s="128" t="s">
        <v>429</v>
      </c>
      <c r="C96" s="151"/>
      <c r="D96" s="151"/>
      <c r="E96" s="151"/>
      <c r="J96" s="151"/>
      <c r="K96" s="151"/>
      <c r="L96" s="151"/>
    </row>
    <row r="97" spans="2:15" ht="18" customHeight="1">
      <c r="C97" s="151"/>
      <c r="D97" s="151"/>
      <c r="E97" s="151"/>
      <c r="J97" s="151"/>
      <c r="K97" s="151"/>
      <c r="L97" s="151"/>
    </row>
    <row r="98" spans="2:15" ht="18">
      <c r="B98" s="619" t="s">
        <v>341</v>
      </c>
      <c r="C98" s="619"/>
      <c r="D98" s="619"/>
      <c r="E98" s="619"/>
      <c r="F98" s="619"/>
      <c r="G98" s="619"/>
      <c r="H98" s="619"/>
      <c r="I98" s="619"/>
      <c r="J98" s="619"/>
      <c r="K98" s="619"/>
      <c r="L98" s="619"/>
      <c r="M98" s="619"/>
      <c r="N98" s="619"/>
      <c r="O98" s="619"/>
    </row>
    <row r="99" spans="2:15" ht="15">
      <c r="B99" s="86" t="s">
        <v>58</v>
      </c>
      <c r="C99" s="150"/>
      <c r="D99" s="150"/>
      <c r="E99" s="150"/>
      <c r="F99" s="150"/>
      <c r="G99" s="86"/>
      <c r="H99" s="151"/>
      <c r="I99" s="86" t="s">
        <v>58</v>
      </c>
      <c r="J99" s="150"/>
      <c r="K99" s="150"/>
      <c r="L99" s="150"/>
      <c r="M99" s="150"/>
      <c r="N99" s="150"/>
      <c r="O99" s="150"/>
    </row>
    <row r="100" spans="2:15">
      <c r="B100" s="156" t="s">
        <v>168</v>
      </c>
      <c r="C100" s="151"/>
      <c r="D100" s="151"/>
      <c r="E100" s="151"/>
      <c r="H100" s="151"/>
      <c r="I100" s="164" t="s">
        <v>457</v>
      </c>
      <c r="J100" s="151"/>
      <c r="K100" s="151"/>
      <c r="L100" s="151"/>
    </row>
    <row r="101" spans="2:15" ht="15">
      <c r="B101" s="128" t="s">
        <v>241</v>
      </c>
      <c r="C101" s="151"/>
      <c r="D101" s="151"/>
      <c r="E101" s="151"/>
      <c r="G101" s="153"/>
      <c r="H101" s="151"/>
      <c r="I101" s="86" t="s">
        <v>69</v>
      </c>
      <c r="J101" s="150"/>
      <c r="K101" s="150"/>
      <c r="L101" s="150"/>
      <c r="M101" s="150"/>
      <c r="N101" s="150"/>
      <c r="O101" s="150"/>
    </row>
    <row r="102" spans="2:15" ht="15.75" customHeight="1">
      <c r="B102" s="156" t="s">
        <v>348</v>
      </c>
      <c r="C102" s="151"/>
      <c r="D102" s="151"/>
      <c r="E102" s="151"/>
      <c r="G102" s="156"/>
      <c r="H102" s="151"/>
      <c r="I102" s="156" t="s">
        <v>436</v>
      </c>
      <c r="J102" s="151"/>
      <c r="K102" s="151"/>
      <c r="L102" s="151"/>
    </row>
    <row r="103" spans="2:15" ht="15">
      <c r="B103" s="128" t="s">
        <v>438</v>
      </c>
      <c r="H103" s="151"/>
      <c r="I103" s="86" t="s">
        <v>105</v>
      </c>
      <c r="J103" s="150"/>
      <c r="K103" s="150"/>
      <c r="L103" s="150"/>
      <c r="M103" s="150"/>
      <c r="N103" s="150"/>
      <c r="O103" s="150"/>
    </row>
    <row r="104" spans="2:15">
      <c r="B104" s="128" t="s">
        <v>439</v>
      </c>
      <c r="C104" s="151"/>
      <c r="D104" s="151"/>
      <c r="E104" s="151"/>
      <c r="H104" s="151"/>
      <c r="I104" s="128" t="s">
        <v>456</v>
      </c>
      <c r="J104" s="151"/>
      <c r="K104" s="151"/>
      <c r="L104" s="151"/>
    </row>
    <row r="105" spans="2:15">
      <c r="I105" s="128" t="s">
        <v>152</v>
      </c>
    </row>
    <row r="107" spans="2:15" ht="18">
      <c r="B107" s="619" t="s">
        <v>440</v>
      </c>
      <c r="C107" s="619"/>
      <c r="D107" s="619"/>
      <c r="E107" s="619"/>
      <c r="F107" s="619"/>
      <c r="G107" s="619"/>
      <c r="H107" s="619"/>
      <c r="I107" s="619"/>
      <c r="J107" s="619"/>
      <c r="K107" s="619"/>
      <c r="L107" s="619"/>
      <c r="M107" s="619"/>
      <c r="N107" s="619"/>
      <c r="O107" s="619"/>
    </row>
    <row r="108" spans="2:15" ht="15">
      <c r="B108" s="86" t="s">
        <v>57</v>
      </c>
      <c r="C108" s="150"/>
      <c r="D108" s="150"/>
      <c r="E108" s="150"/>
      <c r="F108" s="150"/>
      <c r="G108" s="86"/>
      <c r="H108" s="151"/>
      <c r="I108" s="86" t="s">
        <v>58</v>
      </c>
      <c r="J108" s="150"/>
      <c r="K108" s="150"/>
      <c r="L108" s="150"/>
      <c r="M108" s="150"/>
      <c r="N108" s="150"/>
      <c r="O108" s="150"/>
    </row>
    <row r="109" spans="2:15">
      <c r="B109" s="156" t="s">
        <v>441</v>
      </c>
      <c r="C109" s="151"/>
      <c r="D109" s="151"/>
      <c r="E109" s="151"/>
      <c r="G109" s="151"/>
      <c r="H109" s="151"/>
      <c r="I109" s="128" t="s">
        <v>155</v>
      </c>
      <c r="J109" s="151"/>
      <c r="K109" s="151"/>
      <c r="L109" s="151"/>
    </row>
    <row r="110" spans="2:15">
      <c r="B110" s="128" t="s">
        <v>727</v>
      </c>
      <c r="H110" s="151"/>
      <c r="I110" s="151" t="s">
        <v>443</v>
      </c>
      <c r="J110" s="151"/>
      <c r="K110" s="151"/>
      <c r="L110" s="151"/>
    </row>
    <row r="111" spans="2:15" ht="15.75" customHeight="1">
      <c r="B111" s="156" t="s">
        <v>444</v>
      </c>
      <c r="C111" s="151"/>
      <c r="D111" s="151"/>
      <c r="E111" s="151"/>
      <c r="H111" s="151"/>
      <c r="I111" s="151" t="s">
        <v>445</v>
      </c>
      <c r="J111" s="151"/>
      <c r="K111" s="151"/>
      <c r="L111" s="151"/>
    </row>
    <row r="112" spans="2:15" ht="15">
      <c r="B112" s="156" t="s">
        <v>446</v>
      </c>
      <c r="C112" s="151"/>
      <c r="D112" s="151"/>
      <c r="E112" s="151"/>
      <c r="G112" s="153"/>
      <c r="H112" s="151"/>
      <c r="I112" s="156" t="s">
        <v>447</v>
      </c>
    </row>
    <row r="113" spans="2:16">
      <c r="B113" s="128" t="s">
        <v>448</v>
      </c>
      <c r="C113" s="151"/>
      <c r="D113" s="151"/>
      <c r="E113" s="151"/>
      <c r="G113" s="156"/>
      <c r="H113" s="151"/>
      <c r="I113" s="128" t="s">
        <v>449</v>
      </c>
    </row>
    <row r="114" spans="2:16">
      <c r="B114" s="156" t="s">
        <v>450</v>
      </c>
      <c r="C114" s="151"/>
      <c r="D114" s="151"/>
      <c r="E114" s="151"/>
      <c r="H114" s="151"/>
      <c r="I114" s="128" t="s">
        <v>451</v>
      </c>
    </row>
    <row r="115" spans="2:16" ht="15">
      <c r="B115" s="156" t="s">
        <v>452</v>
      </c>
      <c r="H115" s="151"/>
      <c r="I115" s="86" t="s">
        <v>69</v>
      </c>
      <c r="J115" s="150"/>
      <c r="K115" s="150"/>
      <c r="L115" s="150"/>
      <c r="M115" s="150"/>
      <c r="N115" s="150"/>
      <c r="O115" s="150"/>
    </row>
    <row r="116" spans="2:16">
      <c r="B116" s="164" t="s">
        <v>728</v>
      </c>
      <c r="H116" s="151"/>
      <c r="I116" s="156" t="s">
        <v>453</v>
      </c>
      <c r="J116" s="151"/>
      <c r="K116" s="151"/>
      <c r="L116" s="151"/>
    </row>
    <row r="117" spans="2:16" ht="15">
      <c r="B117" s="153"/>
      <c r="C117" s="151"/>
      <c r="D117" s="151"/>
      <c r="E117" s="151"/>
      <c r="F117" s="151"/>
      <c r="G117" s="153"/>
      <c r="J117" s="151"/>
      <c r="K117" s="151"/>
      <c r="L117" s="151"/>
    </row>
    <row r="118" spans="2:16" ht="16.5" customHeight="1">
      <c r="B118" s="164"/>
      <c r="C118" s="151"/>
      <c r="D118" s="151"/>
      <c r="E118" s="151"/>
      <c r="F118" s="151"/>
      <c r="G118" s="151"/>
      <c r="H118" s="151"/>
      <c r="J118" s="151"/>
      <c r="K118" s="151"/>
      <c r="L118" s="151"/>
    </row>
    <row r="119" spans="2:16" ht="16.5" customHeight="1">
      <c r="B119" s="164"/>
      <c r="F119" s="151"/>
      <c r="G119" s="151"/>
      <c r="H119" s="151"/>
    </row>
    <row r="120" spans="2:16" ht="18">
      <c r="B120" s="620" t="s">
        <v>173</v>
      </c>
      <c r="C120" s="620"/>
      <c r="D120" s="620"/>
      <c r="E120" s="620"/>
      <c r="F120" s="620"/>
      <c r="G120" s="620"/>
      <c r="H120" s="620"/>
      <c r="I120" s="620"/>
      <c r="J120" s="620"/>
      <c r="K120" s="620"/>
      <c r="L120" s="620"/>
      <c r="M120" s="620"/>
      <c r="N120" s="620"/>
      <c r="O120" s="620"/>
    </row>
    <row r="121" spans="2:16" ht="15" customHeight="1">
      <c r="B121" s="165">
        <v>7.5345000000000004</v>
      </c>
      <c r="C121" s="156"/>
      <c r="D121" s="156"/>
      <c r="E121" s="156"/>
      <c r="F121" s="156"/>
      <c r="G121" s="156"/>
      <c r="H121" s="156"/>
      <c r="I121" s="156"/>
    </row>
    <row r="122" spans="2:16" ht="30">
      <c r="B122" s="630" t="s">
        <v>174</v>
      </c>
      <c r="C122" s="630"/>
      <c r="D122" s="630"/>
      <c r="E122" s="630"/>
      <c r="F122" s="630"/>
      <c r="G122" s="630"/>
      <c r="H122" s="630"/>
      <c r="I122" s="630"/>
      <c r="J122" s="630"/>
      <c r="K122" s="631"/>
      <c r="L122" s="632" t="s">
        <v>175</v>
      </c>
      <c r="M122" s="630"/>
      <c r="N122" s="631"/>
      <c r="O122" s="60" t="s">
        <v>248</v>
      </c>
      <c r="P122" s="60" t="s">
        <v>1155</v>
      </c>
    </row>
    <row r="123" spans="2:16" s="4" customFormat="1" ht="15">
      <c r="B123" s="621" t="s">
        <v>353</v>
      </c>
      <c r="C123" s="621"/>
      <c r="D123" s="621"/>
      <c r="E123" s="621"/>
      <c r="F123" s="621"/>
      <c r="G123" s="621"/>
      <c r="H123" s="621"/>
      <c r="I123" s="621"/>
      <c r="J123" s="621"/>
      <c r="K123" s="621"/>
      <c r="L123" s="621"/>
      <c r="M123" s="621"/>
      <c r="N123" s="621"/>
      <c r="O123" s="166">
        <v>1996.6425000000002</v>
      </c>
      <c r="P123" s="507">
        <f>+O123/$B$121</f>
        <v>265</v>
      </c>
    </row>
    <row r="124" spans="2:16" s="4" customFormat="1" ht="15">
      <c r="B124" s="621" t="s">
        <v>354</v>
      </c>
      <c r="C124" s="621"/>
      <c r="D124" s="621"/>
      <c r="E124" s="621"/>
      <c r="F124" s="621"/>
      <c r="G124" s="621"/>
      <c r="H124" s="621"/>
      <c r="I124" s="621"/>
      <c r="J124" s="621"/>
      <c r="K124" s="621"/>
      <c r="L124" s="621"/>
      <c r="M124" s="621"/>
      <c r="N124" s="621"/>
      <c r="O124" s="166">
        <v>4709.0625</v>
      </c>
      <c r="P124" s="507">
        <f t="shared" ref="P124:P138" si="0">+O124/$B$121</f>
        <v>625</v>
      </c>
    </row>
    <row r="125" spans="2:16" ht="55.15" customHeight="1">
      <c r="B125" s="628" t="s">
        <v>458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5" t="s">
        <v>459</v>
      </c>
      <c r="M125" s="626"/>
      <c r="N125" s="627"/>
      <c r="O125" s="167">
        <v>4596.0450000000001</v>
      </c>
      <c r="P125" s="507">
        <f t="shared" si="0"/>
        <v>610</v>
      </c>
    </row>
    <row r="126" spans="2:16" ht="187.15" customHeight="1">
      <c r="B126" s="628" t="s">
        <v>460</v>
      </c>
      <c r="C126" s="629"/>
      <c r="D126" s="629"/>
      <c r="E126" s="629"/>
      <c r="F126" s="629"/>
      <c r="G126" s="629"/>
      <c r="H126" s="629"/>
      <c r="I126" s="629"/>
      <c r="J126" s="629"/>
      <c r="K126" s="629"/>
      <c r="L126" s="625" t="s">
        <v>461</v>
      </c>
      <c r="M126" s="626"/>
      <c r="N126" s="627"/>
      <c r="O126" s="167">
        <v>14240.205</v>
      </c>
      <c r="P126" s="507">
        <f t="shared" si="0"/>
        <v>1889.9999999999998</v>
      </c>
    </row>
    <row r="127" spans="2:16" ht="187.5" customHeight="1">
      <c r="B127" s="628" t="s">
        <v>462</v>
      </c>
      <c r="C127" s="629"/>
      <c r="D127" s="629"/>
      <c r="E127" s="629"/>
      <c r="F127" s="629"/>
      <c r="G127" s="629"/>
      <c r="H127" s="629"/>
      <c r="I127" s="629"/>
      <c r="J127" s="629"/>
      <c r="K127" s="629"/>
      <c r="L127" s="625" t="s">
        <v>463</v>
      </c>
      <c r="M127" s="626"/>
      <c r="N127" s="627"/>
      <c r="O127" s="167">
        <v>8212.6049999999996</v>
      </c>
      <c r="P127" s="507">
        <f t="shared" si="0"/>
        <v>1089.9999999999998</v>
      </c>
    </row>
    <row r="128" spans="2:16" ht="55.15" customHeight="1">
      <c r="B128" s="628" t="s">
        <v>464</v>
      </c>
      <c r="C128" s="629"/>
      <c r="D128" s="629"/>
      <c r="E128" s="629"/>
      <c r="F128" s="629"/>
      <c r="G128" s="629"/>
      <c r="H128" s="629"/>
      <c r="I128" s="629"/>
      <c r="J128" s="629"/>
      <c r="K128" s="629"/>
      <c r="L128" s="625" t="s">
        <v>465</v>
      </c>
      <c r="M128" s="626"/>
      <c r="N128" s="627"/>
      <c r="O128" s="167">
        <v>1393.8825000000002</v>
      </c>
      <c r="P128" s="507">
        <f t="shared" si="0"/>
        <v>185</v>
      </c>
    </row>
    <row r="129" spans="2:16" ht="64.5" customHeight="1">
      <c r="B129" s="852" t="s">
        <v>466</v>
      </c>
      <c r="C129" s="853"/>
      <c r="D129" s="853"/>
      <c r="E129" s="853"/>
      <c r="F129" s="853"/>
      <c r="G129" s="853"/>
      <c r="H129" s="853"/>
      <c r="I129" s="853"/>
      <c r="J129" s="853"/>
      <c r="K129" s="854"/>
      <c r="L129" s="625" t="s">
        <v>356</v>
      </c>
      <c r="M129" s="626"/>
      <c r="N129" s="627"/>
      <c r="O129" s="167">
        <v>3503.5425</v>
      </c>
      <c r="P129" s="507">
        <f t="shared" si="0"/>
        <v>465</v>
      </c>
    </row>
    <row r="130" spans="2:16" ht="37.5" customHeight="1">
      <c r="B130" s="633" t="s">
        <v>729</v>
      </c>
      <c r="C130" s="634"/>
      <c r="D130" s="634"/>
      <c r="E130" s="634"/>
      <c r="F130" s="634"/>
      <c r="G130" s="634"/>
      <c r="H130" s="634"/>
      <c r="I130" s="634"/>
      <c r="J130" s="634"/>
      <c r="K130" s="635"/>
      <c r="L130" s="625" t="s">
        <v>475</v>
      </c>
      <c r="M130" s="626"/>
      <c r="N130" s="627"/>
      <c r="O130" s="473">
        <v>3804.9225000000001</v>
      </c>
      <c r="P130" s="507">
        <f t="shared" si="0"/>
        <v>505</v>
      </c>
    </row>
    <row r="131" spans="2:16" ht="77.25" customHeight="1">
      <c r="B131" s="633" t="s">
        <v>470</v>
      </c>
      <c r="C131" s="634"/>
      <c r="D131" s="634"/>
      <c r="E131" s="634"/>
      <c r="F131" s="634"/>
      <c r="G131" s="634"/>
      <c r="H131" s="634"/>
      <c r="I131" s="634"/>
      <c r="J131" s="634"/>
      <c r="K131" s="635"/>
      <c r="L131" s="625" t="s">
        <v>471</v>
      </c>
      <c r="M131" s="626"/>
      <c r="N131" s="627"/>
      <c r="O131" s="167">
        <v>5500.1850000000004</v>
      </c>
      <c r="P131" s="507">
        <f t="shared" si="0"/>
        <v>730</v>
      </c>
    </row>
    <row r="132" spans="2:16" ht="97.5" customHeight="1">
      <c r="B132" s="633" t="s">
        <v>472</v>
      </c>
      <c r="C132" s="634"/>
      <c r="D132" s="634"/>
      <c r="E132" s="634"/>
      <c r="F132" s="634"/>
      <c r="G132" s="634"/>
      <c r="H132" s="634"/>
      <c r="I132" s="634"/>
      <c r="J132" s="634"/>
      <c r="K132" s="635"/>
      <c r="L132" s="625" t="s">
        <v>473</v>
      </c>
      <c r="M132" s="626"/>
      <c r="N132" s="627"/>
      <c r="O132" s="167">
        <v>7308.4650000000001</v>
      </c>
      <c r="P132" s="507">
        <f t="shared" si="0"/>
        <v>970</v>
      </c>
    </row>
    <row r="133" spans="2:16" ht="48" customHeight="1">
      <c r="B133" s="637" t="s">
        <v>966</v>
      </c>
      <c r="C133" s="638"/>
      <c r="D133" s="638"/>
      <c r="E133" s="638"/>
      <c r="F133" s="638"/>
      <c r="G133" s="638"/>
      <c r="H133" s="638"/>
      <c r="I133" s="638"/>
      <c r="J133" s="638"/>
      <c r="K133" s="639"/>
      <c r="L133" s="625" t="s">
        <v>463</v>
      </c>
      <c r="M133" s="626"/>
      <c r="N133" s="627"/>
      <c r="O133" s="167">
        <v>7534.5</v>
      </c>
      <c r="P133" s="507">
        <f t="shared" si="0"/>
        <v>1000</v>
      </c>
    </row>
    <row r="134" spans="2:16" ht="48" customHeight="1">
      <c r="B134" s="637" t="s">
        <v>474</v>
      </c>
      <c r="C134" s="638"/>
      <c r="D134" s="638"/>
      <c r="E134" s="638"/>
      <c r="F134" s="638"/>
      <c r="G134" s="638"/>
      <c r="H134" s="638"/>
      <c r="I134" s="638"/>
      <c r="J134" s="638"/>
      <c r="K134" s="639"/>
      <c r="L134" s="625" t="s">
        <v>473</v>
      </c>
      <c r="M134" s="626"/>
      <c r="N134" s="627"/>
      <c r="O134" s="167">
        <v>2787.7650000000003</v>
      </c>
      <c r="P134" s="507">
        <f t="shared" si="0"/>
        <v>370</v>
      </c>
    </row>
    <row r="135" spans="2:16" ht="81.75" customHeight="1">
      <c r="B135" s="633" t="s">
        <v>967</v>
      </c>
      <c r="C135" s="634"/>
      <c r="D135" s="634"/>
      <c r="E135" s="634"/>
      <c r="F135" s="634"/>
      <c r="G135" s="634"/>
      <c r="H135" s="634"/>
      <c r="I135" s="634"/>
      <c r="J135" s="634"/>
      <c r="K135" s="635"/>
      <c r="L135" s="625" t="s">
        <v>964</v>
      </c>
      <c r="M135" s="626"/>
      <c r="N135" s="627"/>
      <c r="O135" s="167">
        <v>4256.9925000000003</v>
      </c>
      <c r="P135" s="507">
        <f t="shared" si="0"/>
        <v>565</v>
      </c>
    </row>
    <row r="136" spans="2:16" ht="81.75" customHeight="1">
      <c r="B136" s="633" t="s">
        <v>968</v>
      </c>
      <c r="C136" s="634"/>
      <c r="D136" s="634"/>
      <c r="E136" s="634"/>
      <c r="F136" s="634"/>
      <c r="G136" s="634"/>
      <c r="H136" s="634"/>
      <c r="I136" s="634"/>
      <c r="J136" s="634"/>
      <c r="K136" s="635"/>
      <c r="L136" s="625" t="s">
        <v>475</v>
      </c>
      <c r="M136" s="626"/>
      <c r="N136" s="627"/>
      <c r="O136" s="167">
        <v>8212.6049999999996</v>
      </c>
      <c r="P136" s="507">
        <f t="shared" si="0"/>
        <v>1089.9999999999998</v>
      </c>
    </row>
    <row r="137" spans="2:16" ht="48" customHeight="1">
      <c r="B137" s="637" t="s">
        <v>478</v>
      </c>
      <c r="C137" s="638"/>
      <c r="D137" s="638"/>
      <c r="E137" s="638"/>
      <c r="F137" s="638"/>
      <c r="G137" s="638"/>
      <c r="H137" s="638"/>
      <c r="I137" s="638"/>
      <c r="J137" s="638"/>
      <c r="K137" s="639"/>
      <c r="L137" s="625" t="s">
        <v>477</v>
      </c>
      <c r="M137" s="626"/>
      <c r="N137" s="627"/>
      <c r="O137" s="167">
        <v>8061.9150000000009</v>
      </c>
      <c r="P137" s="507">
        <f t="shared" si="0"/>
        <v>1070</v>
      </c>
    </row>
    <row r="138" spans="2:16" ht="37.5" customHeight="1">
      <c r="B138" s="633" t="s">
        <v>479</v>
      </c>
      <c r="C138" s="634"/>
      <c r="D138" s="634"/>
      <c r="E138" s="634"/>
      <c r="F138" s="634"/>
      <c r="G138" s="634"/>
      <c r="H138" s="634"/>
      <c r="I138" s="634"/>
      <c r="J138" s="634"/>
      <c r="K138" s="635"/>
      <c r="L138" s="625" t="s">
        <v>377</v>
      </c>
      <c r="M138" s="626"/>
      <c r="N138" s="627"/>
      <c r="O138" s="167">
        <v>7534.5</v>
      </c>
      <c r="P138" s="507">
        <f t="shared" si="0"/>
        <v>1000</v>
      </c>
    </row>
    <row r="139" spans="2:16" ht="15"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9"/>
      <c r="M139" s="169"/>
      <c r="N139" s="169"/>
      <c r="O139" s="170"/>
    </row>
    <row r="140" spans="2:16" ht="15"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9"/>
      <c r="M140" s="169"/>
      <c r="N140" s="169"/>
      <c r="O140" s="170"/>
    </row>
    <row r="141" spans="2:16" ht="15"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9"/>
      <c r="M141" s="169"/>
      <c r="N141" s="169"/>
      <c r="O141" s="170"/>
    </row>
    <row r="142" spans="2:16" ht="15"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9"/>
      <c r="M142" s="169"/>
      <c r="N142" s="169"/>
      <c r="O142" s="170"/>
    </row>
    <row r="143" spans="2:16" ht="15"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9"/>
      <c r="M143" s="169"/>
      <c r="N143" s="169"/>
      <c r="O143" s="170"/>
    </row>
    <row r="144" spans="2:16" ht="15"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9"/>
      <c r="M144" s="169"/>
      <c r="N144" s="169"/>
      <c r="O144" s="170"/>
    </row>
    <row r="145" spans="1:16" ht="15">
      <c r="B145" s="165"/>
      <c r="C145" s="156"/>
      <c r="D145" s="156"/>
      <c r="E145" s="156"/>
      <c r="F145" s="156"/>
      <c r="G145" s="156"/>
      <c r="H145" s="156"/>
      <c r="I145" s="156"/>
    </row>
    <row r="146" spans="1:16">
      <c r="B146" s="171" t="s">
        <v>837</v>
      </c>
      <c r="C146" s="156"/>
      <c r="D146" s="156"/>
      <c r="E146" s="156"/>
      <c r="F146" s="156"/>
      <c r="G146" s="156"/>
      <c r="H146" s="156"/>
      <c r="I146" s="156"/>
    </row>
    <row r="147" spans="1:16">
      <c r="B147" s="171" t="s">
        <v>838</v>
      </c>
      <c r="C147" s="156"/>
      <c r="D147" s="156"/>
      <c r="E147" s="156"/>
      <c r="F147" s="156"/>
      <c r="G147" s="156"/>
      <c r="H147" s="156"/>
      <c r="I147" s="156"/>
      <c r="J147" s="151"/>
      <c r="K147" s="151"/>
      <c r="L147" s="151"/>
    </row>
    <row r="148" spans="1:16">
      <c r="B148" s="855" t="s">
        <v>824</v>
      </c>
      <c r="C148" s="850"/>
      <c r="D148" s="850"/>
      <c r="E148" s="850"/>
      <c r="F148" s="850"/>
      <c r="G148" s="850"/>
      <c r="H148" s="850"/>
      <c r="I148" s="850"/>
      <c r="J148" s="850"/>
      <c r="K148" s="850"/>
      <c r="L148" s="850"/>
      <c r="M148" s="850"/>
      <c r="N148" s="850"/>
      <c r="O148" s="821"/>
    </row>
    <row r="149" spans="1:16" ht="15">
      <c r="B149" s="159"/>
      <c r="C149" s="151"/>
      <c r="D149" s="151"/>
      <c r="E149" s="151"/>
      <c r="H149" s="151"/>
      <c r="I149" s="151"/>
      <c r="J149" s="151"/>
      <c r="K149" s="151"/>
      <c r="L149" s="151"/>
    </row>
    <row r="150" spans="1:16" s="21" customFormat="1">
      <c r="A150" s="128"/>
      <c r="B150" s="316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</row>
    <row r="151" spans="1:16" s="21" customFormat="1">
      <c r="B151" s="316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</row>
    <row r="152" spans="1:16" s="21" customFormat="1">
      <c r="B152" s="12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</row>
    <row r="153" spans="1:16" s="21" customFormat="1">
      <c r="B153" s="642" t="s">
        <v>828</v>
      </c>
      <c r="C153" s="642"/>
      <c r="D153" s="642"/>
      <c r="E153" s="642"/>
      <c r="F153" s="642"/>
      <c r="G153" s="642"/>
      <c r="H153" s="642"/>
      <c r="I153" s="642"/>
      <c r="J153" s="642"/>
      <c r="K153" s="642"/>
      <c r="L153" s="642"/>
      <c r="M153" s="642"/>
      <c r="N153" s="642"/>
      <c r="O153" s="642"/>
      <c r="P153" s="33"/>
    </row>
    <row r="154" spans="1:16" s="21" customFormat="1">
      <c r="B154" s="123" t="s">
        <v>829</v>
      </c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</row>
    <row r="155" spans="1:16" s="21" customFormat="1">
      <c r="B155" s="123" t="s">
        <v>830</v>
      </c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</row>
    <row r="156" spans="1:16" s="21" customFormat="1">
      <c r="B156" s="12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</row>
    <row r="157" spans="1:16" s="21" customFormat="1">
      <c r="B157" s="123" t="s">
        <v>831</v>
      </c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</row>
    <row r="158" spans="1:16" s="21" customFormat="1">
      <c r="B158" s="317" t="s">
        <v>1149</v>
      </c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 s="21" customFormat="1">
      <c r="B159" s="12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 s="21" customFormat="1">
      <c r="B160" s="12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1:16" s="21" customFormat="1">
      <c r="B161" s="317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</row>
    <row r="162" spans="1:16" s="21" customFormat="1">
      <c r="B162" s="33" t="s">
        <v>836</v>
      </c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1:16">
      <c r="A163" s="21"/>
      <c r="B163" s="151"/>
      <c r="C163" s="151"/>
      <c r="D163" s="151"/>
      <c r="E163" s="151"/>
      <c r="H163" s="151"/>
      <c r="I163" s="151"/>
      <c r="J163" s="151"/>
      <c r="K163" s="151"/>
      <c r="L163" s="151"/>
    </row>
    <row r="164" spans="1:16">
      <c r="C164" s="151"/>
      <c r="D164" s="151"/>
      <c r="E164" s="151"/>
      <c r="H164" s="151"/>
      <c r="I164" s="151"/>
      <c r="J164" s="151"/>
      <c r="K164" s="151"/>
      <c r="L164" s="151"/>
    </row>
  </sheetData>
  <mergeCells count="97">
    <mergeCell ref="B138:K138"/>
    <mergeCell ref="L138:N138"/>
    <mergeCell ref="B148:O148"/>
    <mergeCell ref="B153:O153"/>
    <mergeCell ref="B135:K135"/>
    <mergeCell ref="L135:N135"/>
    <mergeCell ref="B136:K136"/>
    <mergeCell ref="L136:N136"/>
    <mergeCell ref="B137:K137"/>
    <mergeCell ref="L137:N137"/>
    <mergeCell ref="B132:K132"/>
    <mergeCell ref="L132:N132"/>
    <mergeCell ref="B133:K133"/>
    <mergeCell ref="L133:N133"/>
    <mergeCell ref="B134:K134"/>
    <mergeCell ref="L134:N134"/>
    <mergeCell ref="B129:K129"/>
    <mergeCell ref="L129:N129"/>
    <mergeCell ref="B130:K130"/>
    <mergeCell ref="L130:N130"/>
    <mergeCell ref="B131:K131"/>
    <mergeCell ref="L131:N131"/>
    <mergeCell ref="B126:K126"/>
    <mergeCell ref="L126:N126"/>
    <mergeCell ref="B127:K127"/>
    <mergeCell ref="L127:N127"/>
    <mergeCell ref="B128:K128"/>
    <mergeCell ref="L128:N128"/>
    <mergeCell ref="B122:K122"/>
    <mergeCell ref="L122:N122"/>
    <mergeCell ref="B123:N123"/>
    <mergeCell ref="B124:N124"/>
    <mergeCell ref="B125:K125"/>
    <mergeCell ref="L125:N125"/>
    <mergeCell ref="H28:I28"/>
    <mergeCell ref="J28:K28"/>
    <mergeCell ref="L28:M28"/>
    <mergeCell ref="N28:O28"/>
    <mergeCell ref="B120:O120"/>
    <mergeCell ref="H29:I29"/>
    <mergeCell ref="J29:K29"/>
    <mergeCell ref="L29:M29"/>
    <mergeCell ref="N29:O29"/>
    <mergeCell ref="B31:O31"/>
    <mergeCell ref="B32:O32"/>
    <mergeCell ref="B33:O33"/>
    <mergeCell ref="B79:O79"/>
    <mergeCell ref="B90:O90"/>
    <mergeCell ref="B98:O98"/>
    <mergeCell ref="B107:O107"/>
    <mergeCell ref="H26:I26"/>
    <mergeCell ref="J26:K26"/>
    <mergeCell ref="L26:M26"/>
    <mergeCell ref="N26:O26"/>
    <mergeCell ref="H27:I27"/>
    <mergeCell ref="J27:K27"/>
    <mergeCell ref="L27:M27"/>
    <mergeCell ref="N27:O27"/>
    <mergeCell ref="H24:I24"/>
    <mergeCell ref="J24:K24"/>
    <mergeCell ref="L24:M24"/>
    <mergeCell ref="N24:O24"/>
    <mergeCell ref="H25:I25"/>
    <mergeCell ref="J25:K25"/>
    <mergeCell ref="L25:M25"/>
    <mergeCell ref="N25:O25"/>
    <mergeCell ref="H22:I22"/>
    <mergeCell ref="J22:K22"/>
    <mergeCell ref="L22:M22"/>
    <mergeCell ref="N22:O22"/>
    <mergeCell ref="H23:I23"/>
    <mergeCell ref="J23:K23"/>
    <mergeCell ref="L23:M23"/>
    <mergeCell ref="N23:O23"/>
    <mergeCell ref="B18:O18"/>
    <mergeCell ref="H21:I21"/>
    <mergeCell ref="J21:K21"/>
    <mergeCell ref="L21:M21"/>
    <mergeCell ref="N21:O21"/>
    <mergeCell ref="H20:I20"/>
    <mergeCell ref="J20:K20"/>
    <mergeCell ref="L20:M20"/>
    <mergeCell ref="N20:O20"/>
    <mergeCell ref="B4:O4"/>
    <mergeCell ref="B5:O5"/>
    <mergeCell ref="B7:O7"/>
    <mergeCell ref="B15:B16"/>
    <mergeCell ref="C15:C16"/>
    <mergeCell ref="D15:D16"/>
    <mergeCell ref="E15:E16"/>
    <mergeCell ref="F15:F16"/>
    <mergeCell ref="G15:G16"/>
    <mergeCell ref="H15:O15"/>
    <mergeCell ref="H16:I16"/>
    <mergeCell ref="J16:K16"/>
    <mergeCell ref="L16:M16"/>
    <mergeCell ref="N16:O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5B1F-C269-4CEF-99DD-8F7331025895}">
  <dimension ref="A4:Q204"/>
  <sheetViews>
    <sheetView zoomScale="80" zoomScaleNormal="80" workbookViewId="0">
      <selection activeCell="L20" sqref="L20:O24"/>
    </sheetView>
  </sheetViews>
  <sheetFormatPr defaultColWidth="9.140625" defaultRowHeight="14.25"/>
  <cols>
    <col min="1" max="1" width="2.85546875" style="128" customWidth="1"/>
    <col min="2" max="2" width="47" style="128" customWidth="1"/>
    <col min="3" max="3" width="11.5703125" style="128" customWidth="1"/>
    <col min="4" max="4" width="18.7109375" style="128" bestFit="1" customWidth="1"/>
    <col min="5" max="5" width="11.85546875" style="128" customWidth="1"/>
    <col min="6" max="6" width="9.7109375" style="128" customWidth="1"/>
    <col min="7" max="7" width="21.85546875" style="128" bestFit="1" customWidth="1"/>
    <col min="8" max="8" width="11.7109375" style="128" customWidth="1"/>
    <col min="9" max="9" width="10.42578125" style="128" customWidth="1"/>
    <col min="10" max="10" width="14.28515625" style="128" customWidth="1"/>
    <col min="11" max="11" width="7.7109375" style="128" customWidth="1"/>
    <col min="12" max="12" width="11.85546875" style="128" customWidth="1"/>
    <col min="13" max="13" width="12" style="128" customWidth="1"/>
    <col min="14" max="14" width="12.28515625" style="128" customWidth="1"/>
    <col min="15" max="15" width="28.140625" style="128" customWidth="1"/>
    <col min="16" max="16" width="21.28515625" style="128" customWidth="1"/>
    <col min="17" max="17" width="14.140625" style="128" bestFit="1" customWidth="1"/>
    <col min="18" max="16384" width="9.140625" style="128"/>
  </cols>
  <sheetData>
    <row r="4" spans="1:16" ht="23.25">
      <c r="B4" s="601" t="s">
        <v>958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</row>
    <row r="5" spans="1:16" ht="15"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</row>
    <row r="7" spans="1:16" ht="15.75"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</row>
    <row r="13" spans="1:16" ht="45" customHeight="1">
      <c r="P13" s="129"/>
    </row>
    <row r="14" spans="1:16" s="130" customFormat="1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</row>
    <row r="15" spans="1:16" ht="19.899999999999999" customHeight="1">
      <c r="B15" s="595" t="s">
        <v>267</v>
      </c>
      <c r="C15" s="597" t="s">
        <v>44</v>
      </c>
      <c r="D15" s="599" t="s">
        <v>45</v>
      </c>
      <c r="E15" s="603" t="s">
        <v>197</v>
      </c>
      <c r="F15" s="599" t="s">
        <v>268</v>
      </c>
      <c r="G15" s="605" t="s">
        <v>269</v>
      </c>
      <c r="H15" s="580" t="s">
        <v>270</v>
      </c>
      <c r="I15" s="607"/>
      <c r="J15" s="607"/>
      <c r="K15" s="607"/>
      <c r="L15" s="607"/>
      <c r="M15" s="607"/>
      <c r="N15" s="607"/>
      <c r="O15" s="607"/>
    </row>
    <row r="16" spans="1:16" ht="52.15" customHeight="1">
      <c r="A16" s="130"/>
      <c r="B16" s="596"/>
      <c r="C16" s="598"/>
      <c r="D16" s="600"/>
      <c r="E16" s="604"/>
      <c r="F16" s="600"/>
      <c r="G16" s="606"/>
      <c r="H16" s="608" t="s">
        <v>271</v>
      </c>
      <c r="I16" s="609"/>
      <c r="J16" s="610" t="s">
        <v>272</v>
      </c>
      <c r="K16" s="611"/>
      <c r="L16" s="608"/>
      <c r="M16" s="609"/>
      <c r="N16" s="610"/>
      <c r="O16" s="612"/>
      <c r="P16" s="134"/>
    </row>
    <row r="17" spans="1:17" s="130" customFormat="1" ht="7.15" customHeight="1">
      <c r="A17" s="128"/>
      <c r="B17" s="131"/>
      <c r="C17" s="132"/>
      <c r="D17" s="132"/>
      <c r="E17" s="132"/>
      <c r="F17" s="132"/>
      <c r="G17" s="132"/>
      <c r="H17" s="133"/>
      <c r="I17" s="133"/>
      <c r="J17" s="133"/>
      <c r="K17" s="133"/>
      <c r="L17" s="133"/>
      <c r="M17" s="133"/>
      <c r="N17" s="133"/>
      <c r="O17" s="133"/>
    </row>
    <row r="18" spans="1:17" s="130" customFormat="1" ht="15">
      <c r="A18" s="128"/>
      <c r="B18" s="613" t="s">
        <v>721</v>
      </c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3"/>
      <c r="O18" s="613"/>
      <c r="P18" s="128"/>
      <c r="Q18" s="139"/>
    </row>
    <row r="19" spans="1:17" s="130" customFormat="1" ht="15">
      <c r="B19" s="372"/>
      <c r="C19" s="372"/>
      <c r="D19" s="372"/>
      <c r="E19" s="372"/>
      <c r="F19" s="372"/>
      <c r="G19" s="372"/>
      <c r="H19" s="135"/>
      <c r="I19" s="135"/>
      <c r="J19" s="135"/>
      <c r="K19" s="135"/>
      <c r="L19" s="135"/>
      <c r="M19" s="135"/>
      <c r="N19" s="135"/>
      <c r="O19" s="135"/>
      <c r="P19" s="128"/>
      <c r="Q19" s="139"/>
    </row>
    <row r="20" spans="1:17">
      <c r="A20" s="130"/>
      <c r="B20" s="140" t="s">
        <v>957</v>
      </c>
      <c r="C20" s="141" t="s">
        <v>53</v>
      </c>
      <c r="D20" s="141" t="s">
        <v>18</v>
      </c>
      <c r="E20" s="142">
        <v>1598</v>
      </c>
      <c r="F20" s="141" t="s">
        <v>962</v>
      </c>
      <c r="G20" s="504">
        <v>38860.872884608711</v>
      </c>
      <c r="H20" s="591">
        <v>31</v>
      </c>
      <c r="I20" s="592"/>
      <c r="J20" s="593">
        <v>6</v>
      </c>
      <c r="K20" s="593"/>
      <c r="L20" s="594"/>
      <c r="M20" s="594"/>
      <c r="N20" s="594"/>
      <c r="O20" s="594"/>
      <c r="Q20" s="139"/>
    </row>
    <row r="21" spans="1:17">
      <c r="A21" s="130"/>
      <c r="B21" s="140" t="s">
        <v>957</v>
      </c>
      <c r="C21" s="141" t="s">
        <v>53</v>
      </c>
      <c r="D21" s="141" t="s">
        <v>27</v>
      </c>
      <c r="E21" s="142">
        <v>1598</v>
      </c>
      <c r="F21" s="141" t="s">
        <v>962</v>
      </c>
      <c r="G21" s="504">
        <v>40860.873180579933</v>
      </c>
      <c r="H21" s="591">
        <v>31</v>
      </c>
      <c r="I21" s="592"/>
      <c r="J21" s="593">
        <v>6</v>
      </c>
      <c r="K21" s="593"/>
      <c r="L21" s="594"/>
      <c r="M21" s="594"/>
      <c r="N21" s="594"/>
      <c r="O21" s="594"/>
      <c r="Q21" s="139"/>
    </row>
    <row r="22" spans="1:17">
      <c r="B22" s="143" t="s">
        <v>957</v>
      </c>
      <c r="C22" s="141" t="s">
        <v>53</v>
      </c>
      <c r="D22" s="144" t="s">
        <v>3</v>
      </c>
      <c r="E22" s="145">
        <v>1598</v>
      </c>
      <c r="F22" s="145" t="s">
        <v>962</v>
      </c>
      <c r="G22" s="504">
        <v>42360.87318082722</v>
      </c>
      <c r="H22" s="591">
        <v>31</v>
      </c>
      <c r="I22" s="592"/>
      <c r="J22" s="593">
        <v>6</v>
      </c>
      <c r="K22" s="593"/>
      <c r="L22" s="594"/>
      <c r="M22" s="594"/>
      <c r="N22" s="594"/>
      <c r="O22" s="594"/>
      <c r="Q22" s="139"/>
    </row>
    <row r="23" spans="1:17">
      <c r="B23" s="143" t="s">
        <v>957</v>
      </c>
      <c r="C23" s="141" t="s">
        <v>53</v>
      </c>
      <c r="D23" s="144" t="s">
        <v>37</v>
      </c>
      <c r="E23" s="145">
        <v>1598</v>
      </c>
      <c r="F23" s="145" t="s">
        <v>962</v>
      </c>
      <c r="G23" s="504">
        <v>44260.873181194576</v>
      </c>
      <c r="H23" s="591">
        <v>31</v>
      </c>
      <c r="I23" s="591"/>
      <c r="J23" s="593">
        <v>6</v>
      </c>
      <c r="K23" s="593"/>
      <c r="L23" s="594"/>
      <c r="M23" s="594"/>
      <c r="N23" s="594"/>
      <c r="O23" s="594"/>
      <c r="Q23" s="139"/>
    </row>
    <row r="24" spans="1:17">
      <c r="B24" s="143" t="s">
        <v>957</v>
      </c>
      <c r="C24" s="144" t="s">
        <v>53</v>
      </c>
      <c r="D24" s="144" t="s">
        <v>956</v>
      </c>
      <c r="E24" s="145">
        <v>1598</v>
      </c>
      <c r="F24" s="144" t="s">
        <v>962</v>
      </c>
      <c r="G24" s="504">
        <v>48060.872160468221</v>
      </c>
      <c r="H24" s="591">
        <v>31</v>
      </c>
      <c r="I24" s="592"/>
      <c r="J24" s="593">
        <v>6</v>
      </c>
      <c r="K24" s="593"/>
      <c r="L24" s="594"/>
      <c r="M24" s="594"/>
      <c r="N24" s="594"/>
      <c r="O24" s="594"/>
    </row>
    <row r="25" spans="1:17">
      <c r="B25" s="143"/>
      <c r="C25" s="144"/>
      <c r="D25" s="144"/>
      <c r="E25" s="145"/>
      <c r="F25" s="145"/>
      <c r="G25" s="146"/>
      <c r="H25" s="592"/>
      <c r="I25" s="592"/>
      <c r="J25" s="593"/>
      <c r="K25" s="593"/>
      <c r="L25" s="615"/>
      <c r="M25" s="615"/>
      <c r="N25" s="614"/>
      <c r="O25" s="614"/>
    </row>
    <row r="26" spans="1:17" s="130" customFormat="1" ht="9" customHeight="1">
      <c r="A26" s="128"/>
      <c r="B26" s="143"/>
      <c r="C26" s="144"/>
      <c r="D26" s="144"/>
      <c r="E26" s="145"/>
      <c r="F26" s="145"/>
      <c r="G26" s="147"/>
      <c r="H26" s="148"/>
      <c r="I26" s="146"/>
      <c r="J26" s="146"/>
      <c r="K26" s="146"/>
      <c r="L26" s="146"/>
      <c r="M26" s="149"/>
      <c r="N26" s="128"/>
      <c r="O26" s="128"/>
    </row>
    <row r="27" spans="1:17" ht="18">
      <c r="B27" s="616" t="s">
        <v>56</v>
      </c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</row>
    <row r="28" spans="1:17" ht="15">
      <c r="A28" s="130"/>
      <c r="B28" s="617"/>
      <c r="C28" s="617"/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</row>
    <row r="29" spans="1:17" ht="18">
      <c r="B29" s="588" t="s">
        <v>387</v>
      </c>
      <c r="C29" s="588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</row>
    <row r="30" spans="1:17" ht="15">
      <c r="B30" s="86" t="s">
        <v>57</v>
      </c>
      <c r="C30" s="150"/>
      <c r="D30" s="150"/>
      <c r="E30" s="150"/>
      <c r="F30" s="150"/>
      <c r="G30" s="86"/>
      <c r="H30" s="151"/>
      <c r="I30" s="86" t="s">
        <v>58</v>
      </c>
      <c r="J30" s="150"/>
      <c r="K30" s="150"/>
      <c r="L30" s="150"/>
      <c r="M30" s="150"/>
      <c r="N30" s="150"/>
      <c r="O30" s="150"/>
    </row>
    <row r="31" spans="1:17">
      <c r="B31" s="128" t="s">
        <v>59</v>
      </c>
      <c r="C31" s="151"/>
      <c r="D31" s="151"/>
      <c r="E31" s="151"/>
      <c r="G31" s="151"/>
      <c r="H31" s="151"/>
      <c r="I31" s="151" t="s">
        <v>722</v>
      </c>
    </row>
    <row r="32" spans="1:17" ht="15">
      <c r="B32" s="128" t="s">
        <v>275</v>
      </c>
      <c r="C32" s="151"/>
      <c r="D32" s="151"/>
      <c r="E32" s="151"/>
      <c r="G32" s="151"/>
      <c r="H32" s="152"/>
      <c r="I32" s="164" t="s">
        <v>723</v>
      </c>
    </row>
    <row r="33" spans="2:15">
      <c r="B33" s="128" t="s">
        <v>63</v>
      </c>
      <c r="C33" s="151"/>
      <c r="D33" s="151"/>
      <c r="E33" s="151"/>
      <c r="G33" s="151"/>
      <c r="H33" s="151"/>
      <c r="I33" s="128" t="s">
        <v>128</v>
      </c>
      <c r="J33" s="151"/>
      <c r="K33" s="151"/>
      <c r="L33" s="151"/>
    </row>
    <row r="34" spans="2:15">
      <c r="B34" s="128" t="s">
        <v>388</v>
      </c>
      <c r="C34" s="151"/>
      <c r="D34" s="151"/>
      <c r="E34" s="151"/>
      <c r="G34" s="151"/>
      <c r="H34" s="151"/>
      <c r="I34" s="128" t="s">
        <v>279</v>
      </c>
      <c r="J34" s="151"/>
      <c r="K34" s="151"/>
      <c r="L34" s="151"/>
    </row>
    <row r="35" spans="2:15">
      <c r="B35" s="128" t="s">
        <v>389</v>
      </c>
      <c r="C35" s="151"/>
      <c r="D35" s="151"/>
      <c r="E35" s="151"/>
      <c r="G35" s="151"/>
      <c r="H35" s="151"/>
      <c r="I35" s="128" t="s">
        <v>134</v>
      </c>
      <c r="J35" s="151"/>
      <c r="K35" s="151"/>
      <c r="L35" s="151"/>
      <c r="O35" s="149"/>
    </row>
    <row r="36" spans="2:15">
      <c r="B36" s="128" t="s">
        <v>390</v>
      </c>
      <c r="C36" s="151"/>
      <c r="D36" s="151"/>
      <c r="E36" s="151"/>
      <c r="G36" s="151"/>
      <c r="H36" s="151"/>
      <c r="I36" s="128" t="s">
        <v>274</v>
      </c>
      <c r="J36" s="151"/>
      <c r="K36" s="151"/>
      <c r="L36" s="151"/>
      <c r="O36" s="149"/>
    </row>
    <row r="37" spans="2:15" ht="15">
      <c r="B37" s="128" t="s">
        <v>277</v>
      </c>
      <c r="C37" s="151"/>
      <c r="D37" s="151"/>
      <c r="E37" s="151"/>
      <c r="G37" s="153"/>
      <c r="H37" s="151"/>
      <c r="I37" s="128" t="s">
        <v>391</v>
      </c>
      <c r="J37" s="151"/>
      <c r="K37" s="151"/>
      <c r="L37" s="151"/>
      <c r="O37" s="149"/>
    </row>
    <row r="38" spans="2:15" ht="15">
      <c r="B38" s="128" t="s">
        <v>394</v>
      </c>
      <c r="C38" s="151"/>
      <c r="D38" s="151"/>
      <c r="E38" s="151"/>
      <c r="G38" s="153"/>
      <c r="H38" s="151"/>
      <c r="I38" s="128" t="s">
        <v>393</v>
      </c>
      <c r="J38" s="151"/>
      <c r="K38" s="151"/>
      <c r="L38" s="151"/>
      <c r="O38" s="149"/>
    </row>
    <row r="39" spans="2:15" ht="15">
      <c r="B39" s="128" t="s">
        <v>396</v>
      </c>
      <c r="C39" s="151"/>
      <c r="D39" s="151"/>
      <c r="E39" s="151"/>
      <c r="G39" s="153"/>
      <c r="H39" s="151"/>
      <c r="I39" s="128" t="s">
        <v>395</v>
      </c>
      <c r="J39" s="154"/>
      <c r="K39" s="154"/>
      <c r="L39" s="154"/>
      <c r="M39" s="154"/>
      <c r="N39" s="154"/>
      <c r="O39" s="155"/>
    </row>
    <row r="40" spans="2:15" ht="15">
      <c r="B40" s="128" t="s">
        <v>397</v>
      </c>
      <c r="C40" s="151"/>
      <c r="D40" s="151"/>
      <c r="E40" s="151"/>
      <c r="G40" s="153"/>
      <c r="H40" s="151"/>
      <c r="I40" s="128" t="s">
        <v>94</v>
      </c>
    </row>
    <row r="41" spans="2:15">
      <c r="B41" s="128" t="s">
        <v>278</v>
      </c>
      <c r="C41" s="151"/>
      <c r="D41" s="151"/>
      <c r="E41" s="151"/>
      <c r="G41" s="156"/>
      <c r="H41" s="151"/>
      <c r="I41" s="128" t="s">
        <v>398</v>
      </c>
    </row>
    <row r="42" spans="2:15" ht="15">
      <c r="B42" s="128" t="s">
        <v>280</v>
      </c>
      <c r="C42" s="151"/>
      <c r="D42" s="151"/>
      <c r="E42" s="151"/>
      <c r="G42" s="156"/>
      <c r="H42" s="151"/>
      <c r="I42" s="86" t="s">
        <v>69</v>
      </c>
      <c r="J42" s="150"/>
      <c r="K42" s="150"/>
      <c r="L42" s="150"/>
      <c r="M42" s="150"/>
      <c r="N42" s="150"/>
      <c r="O42" s="157"/>
    </row>
    <row r="43" spans="2:15">
      <c r="B43" s="128" t="s">
        <v>399</v>
      </c>
      <c r="C43" s="151"/>
      <c r="D43" s="151"/>
      <c r="E43" s="151"/>
      <c r="G43" s="156"/>
      <c r="H43" s="151"/>
      <c r="I43" s="128" t="s">
        <v>724</v>
      </c>
      <c r="J43" s="151"/>
      <c r="K43" s="151"/>
      <c r="L43" s="151"/>
    </row>
    <row r="44" spans="2:15">
      <c r="B44" s="33" t="s">
        <v>74</v>
      </c>
      <c r="C44" s="140"/>
      <c r="D44" s="140"/>
      <c r="E44" s="158"/>
      <c r="G44" s="156"/>
      <c r="H44" s="151"/>
      <c r="I44" s="128" t="s">
        <v>284</v>
      </c>
      <c r="J44" s="151"/>
      <c r="K44" s="151"/>
      <c r="L44" s="151"/>
    </row>
    <row r="45" spans="2:15">
      <c r="B45" s="128" t="s">
        <v>76</v>
      </c>
      <c r="C45" s="140"/>
      <c r="D45" s="140"/>
      <c r="E45" s="158"/>
      <c r="I45" s="128" t="s">
        <v>400</v>
      </c>
      <c r="K45" s="151"/>
      <c r="L45" s="151"/>
    </row>
    <row r="46" spans="2:15">
      <c r="B46" s="128" t="s">
        <v>291</v>
      </c>
      <c r="C46" s="140"/>
      <c r="D46" s="140"/>
      <c r="E46" s="151"/>
      <c r="G46" s="156"/>
      <c r="H46" s="151"/>
      <c r="I46" s="128" t="s">
        <v>292</v>
      </c>
      <c r="J46" s="151"/>
      <c r="K46" s="140"/>
      <c r="L46" s="140"/>
    </row>
    <row r="47" spans="2:15">
      <c r="B47" s="128" t="s">
        <v>293</v>
      </c>
      <c r="C47" s="151"/>
      <c r="D47" s="151"/>
      <c r="E47" s="151"/>
      <c r="G47" s="156"/>
      <c r="H47" s="151"/>
      <c r="I47" s="151" t="s">
        <v>286</v>
      </c>
      <c r="J47" s="140"/>
      <c r="K47" s="140"/>
      <c r="L47" s="140"/>
    </row>
    <row r="48" spans="2:15">
      <c r="B48" s="128" t="s">
        <v>402</v>
      </c>
      <c r="C48" s="151"/>
      <c r="D48" s="151"/>
      <c r="E48" s="151"/>
      <c r="G48" s="156"/>
      <c r="H48" s="151"/>
      <c r="I48" s="128" t="s">
        <v>401</v>
      </c>
      <c r="K48" s="151"/>
      <c r="L48" s="151"/>
    </row>
    <row r="49" spans="2:15">
      <c r="B49" s="128" t="s">
        <v>294</v>
      </c>
      <c r="C49" s="151"/>
      <c r="D49" s="151"/>
      <c r="E49" s="151"/>
      <c r="G49" s="156"/>
      <c r="H49" s="151"/>
      <c r="I49" s="128" t="s">
        <v>403</v>
      </c>
      <c r="J49" s="140"/>
      <c r="K49" s="151"/>
      <c r="L49" s="151"/>
    </row>
    <row r="50" spans="2:15">
      <c r="B50" s="128" t="s">
        <v>296</v>
      </c>
      <c r="C50" s="151"/>
      <c r="D50" s="151"/>
      <c r="E50" s="151"/>
      <c r="G50" s="156"/>
      <c r="H50" s="151"/>
      <c r="I50" s="128" t="s">
        <v>404</v>
      </c>
      <c r="J50" s="151"/>
      <c r="K50" s="151"/>
      <c r="L50" s="151"/>
    </row>
    <row r="51" spans="2:15">
      <c r="B51" s="128" t="s">
        <v>298</v>
      </c>
      <c r="C51" s="151"/>
      <c r="D51" s="151"/>
      <c r="E51" s="151"/>
      <c r="G51" s="156"/>
      <c r="H51" s="151"/>
      <c r="I51" s="128" t="s">
        <v>686</v>
      </c>
      <c r="J51" s="151"/>
      <c r="K51" s="151"/>
      <c r="L51" s="151"/>
    </row>
    <row r="52" spans="2:15">
      <c r="B52" s="128" t="s">
        <v>299</v>
      </c>
      <c r="C52" s="151"/>
      <c r="D52" s="151"/>
      <c r="E52" s="151"/>
      <c r="G52" s="156"/>
      <c r="H52" s="151"/>
      <c r="I52" s="128" t="s">
        <v>87</v>
      </c>
      <c r="J52" s="151"/>
      <c r="K52" s="151"/>
      <c r="L52" s="151"/>
    </row>
    <row r="53" spans="2:15">
      <c r="B53" s="128" t="s">
        <v>301</v>
      </c>
      <c r="C53" s="151"/>
      <c r="D53" s="151"/>
      <c r="E53" s="151"/>
      <c r="G53" s="156"/>
      <c r="H53" s="151"/>
      <c r="I53" s="128" t="s">
        <v>406</v>
      </c>
      <c r="J53" s="151"/>
      <c r="K53" s="151"/>
      <c r="L53" s="151"/>
    </row>
    <row r="54" spans="2:15">
      <c r="B54" s="128" t="s">
        <v>303</v>
      </c>
      <c r="C54" s="151"/>
      <c r="D54" s="151"/>
      <c r="E54" s="151"/>
      <c r="G54" s="156"/>
      <c r="H54" s="151"/>
      <c r="I54" s="128" t="s">
        <v>289</v>
      </c>
      <c r="J54" s="151"/>
      <c r="K54" s="151"/>
      <c r="L54" s="151"/>
    </row>
    <row r="55" spans="2:15">
      <c r="B55" s="128" t="s">
        <v>407</v>
      </c>
      <c r="C55" s="154"/>
      <c r="D55" s="154"/>
      <c r="E55" s="154"/>
      <c r="F55" s="154"/>
      <c r="G55" s="154"/>
      <c r="I55" s="128" t="s">
        <v>290</v>
      </c>
      <c r="J55" s="151"/>
      <c r="K55" s="151"/>
      <c r="L55" s="151"/>
    </row>
    <row r="56" spans="2:15" ht="15">
      <c r="B56" s="128" t="s">
        <v>304</v>
      </c>
      <c r="C56" s="151"/>
      <c r="D56" s="151"/>
      <c r="E56" s="151"/>
      <c r="G56" s="153"/>
      <c r="H56" s="151"/>
      <c r="I56" s="128" t="s">
        <v>86</v>
      </c>
      <c r="J56" s="151"/>
      <c r="K56" s="151"/>
      <c r="L56" s="151"/>
    </row>
    <row r="57" spans="2:15" ht="15">
      <c r="B57" s="156" t="s">
        <v>307</v>
      </c>
      <c r="C57" s="151"/>
      <c r="D57" s="151"/>
      <c r="E57" s="151"/>
      <c r="G57" s="156"/>
      <c r="H57" s="152"/>
      <c r="I57" s="128" t="s">
        <v>297</v>
      </c>
      <c r="J57" s="151"/>
      <c r="K57" s="151"/>
      <c r="L57" s="151"/>
    </row>
    <row r="58" spans="2:15">
      <c r="B58" s="128" t="s">
        <v>82</v>
      </c>
      <c r="C58" s="140"/>
      <c r="D58" s="140"/>
      <c r="G58" s="156"/>
      <c r="H58" s="151"/>
      <c r="I58" s="156" t="s">
        <v>97</v>
      </c>
      <c r="J58" s="151"/>
      <c r="K58" s="151"/>
      <c r="L58" s="151"/>
    </row>
    <row r="59" spans="2:15" ht="15">
      <c r="B59" s="86" t="s">
        <v>58</v>
      </c>
      <c r="C59" s="150"/>
      <c r="D59" s="150"/>
      <c r="E59" s="150"/>
      <c r="F59" s="150"/>
      <c r="G59" s="150"/>
      <c r="H59" s="151"/>
      <c r="I59" s="86" t="s">
        <v>105</v>
      </c>
      <c r="J59" s="150"/>
      <c r="K59" s="150"/>
      <c r="L59" s="150"/>
      <c r="M59" s="150"/>
      <c r="N59" s="150"/>
      <c r="O59" s="150"/>
    </row>
    <row r="60" spans="2:15">
      <c r="B60" s="128" t="s">
        <v>310</v>
      </c>
      <c r="C60" s="151"/>
      <c r="D60" s="151"/>
      <c r="E60" s="151"/>
      <c r="G60" s="156"/>
      <c r="H60" s="154"/>
      <c r="I60" s="128" t="s">
        <v>456</v>
      </c>
      <c r="J60" s="151"/>
      <c r="K60" s="151"/>
      <c r="L60" s="151"/>
    </row>
    <row r="61" spans="2:15">
      <c r="B61" s="128" t="s">
        <v>409</v>
      </c>
      <c r="C61" s="151"/>
      <c r="D61" s="151"/>
      <c r="E61" s="151"/>
      <c r="G61" s="156"/>
      <c r="H61" s="151"/>
      <c r="I61" s="128" t="s">
        <v>309</v>
      </c>
      <c r="J61" s="151"/>
      <c r="K61" s="151"/>
      <c r="L61" s="151"/>
    </row>
    <row r="62" spans="2:15" ht="15">
      <c r="B62" s="128" t="s">
        <v>314</v>
      </c>
      <c r="C62" s="151"/>
      <c r="D62" s="151"/>
      <c r="E62" s="151"/>
      <c r="G62" s="151"/>
      <c r="H62" s="151"/>
      <c r="I62" s="128" t="s">
        <v>311</v>
      </c>
      <c r="J62" s="159"/>
      <c r="K62" s="159"/>
      <c r="L62" s="159"/>
    </row>
    <row r="63" spans="2:15">
      <c r="B63" s="128" t="s">
        <v>315</v>
      </c>
      <c r="C63" s="151"/>
      <c r="D63" s="151"/>
      <c r="E63" s="151"/>
      <c r="G63" s="156"/>
      <c r="H63" s="151"/>
      <c r="I63" s="128" t="s">
        <v>313</v>
      </c>
      <c r="J63" s="151"/>
      <c r="K63" s="151"/>
      <c r="L63" s="151"/>
    </row>
    <row r="64" spans="2:15">
      <c r="B64" s="128" t="s">
        <v>66</v>
      </c>
      <c r="C64" s="151"/>
      <c r="D64" s="151"/>
      <c r="E64" s="151"/>
      <c r="G64" s="156"/>
      <c r="H64" s="151"/>
      <c r="I64" s="128" t="s">
        <v>221</v>
      </c>
      <c r="J64" s="151"/>
      <c r="K64" s="151"/>
      <c r="L64" s="151"/>
    </row>
    <row r="65" spans="2:15">
      <c r="B65" s="128" t="s">
        <v>318</v>
      </c>
      <c r="C65" s="151"/>
      <c r="D65" s="151"/>
      <c r="E65" s="151"/>
      <c r="G65" s="156"/>
      <c r="H65" s="151"/>
      <c r="I65" s="128" t="s">
        <v>316</v>
      </c>
      <c r="J65" s="151"/>
      <c r="K65" s="151"/>
      <c r="L65" s="151"/>
    </row>
    <row r="66" spans="2:15">
      <c r="B66" s="128" t="s">
        <v>64</v>
      </c>
      <c r="C66" s="151"/>
      <c r="D66" s="151"/>
      <c r="E66" s="151"/>
      <c r="G66" s="151"/>
      <c r="H66" s="151"/>
      <c r="I66" s="128" t="s">
        <v>410</v>
      </c>
      <c r="J66" s="151"/>
      <c r="K66" s="151"/>
      <c r="L66" s="151"/>
    </row>
    <row r="67" spans="2:15">
      <c r="B67" s="128" t="s">
        <v>321</v>
      </c>
      <c r="C67" s="151"/>
      <c r="D67" s="151"/>
      <c r="E67" s="151"/>
      <c r="I67" s="128" t="s">
        <v>319</v>
      </c>
      <c r="J67" s="151"/>
      <c r="K67" s="151"/>
      <c r="L67" s="151"/>
    </row>
    <row r="68" spans="2:15">
      <c r="B68" s="128" t="s">
        <v>417</v>
      </c>
      <c r="C68" s="151"/>
      <c r="D68" s="151"/>
      <c r="E68" s="151"/>
      <c r="H68" s="151"/>
      <c r="I68" s="128" t="s">
        <v>725</v>
      </c>
      <c r="J68" s="151"/>
      <c r="K68" s="151"/>
      <c r="L68" s="151"/>
    </row>
    <row r="69" spans="2:15">
      <c r="B69" s="128" t="s">
        <v>418</v>
      </c>
      <c r="C69" s="151"/>
      <c r="D69" s="151"/>
      <c r="E69" s="151"/>
      <c r="H69" s="151"/>
      <c r="I69" s="128" t="s">
        <v>109</v>
      </c>
      <c r="J69" s="151"/>
      <c r="K69" s="151"/>
      <c r="L69" s="151"/>
    </row>
    <row r="70" spans="2:15">
      <c r="B70" s="128" t="s">
        <v>325</v>
      </c>
      <c r="C70" s="151"/>
      <c r="D70" s="151"/>
      <c r="E70" s="151"/>
      <c r="H70" s="151"/>
      <c r="I70" s="128" t="s">
        <v>326</v>
      </c>
      <c r="J70" s="151"/>
      <c r="K70" s="151"/>
      <c r="L70" s="151"/>
    </row>
    <row r="71" spans="2:15">
      <c r="B71" s="128" t="s">
        <v>412</v>
      </c>
      <c r="C71" s="151"/>
      <c r="D71" s="151"/>
      <c r="E71" s="151"/>
      <c r="H71" s="151"/>
      <c r="I71" s="128" t="s">
        <v>414</v>
      </c>
      <c r="J71" s="151"/>
      <c r="K71" s="151"/>
      <c r="L71" s="151"/>
    </row>
    <row r="72" spans="2:15">
      <c r="B72" s="128" t="s">
        <v>413</v>
      </c>
      <c r="C72" s="151"/>
      <c r="D72" s="151"/>
      <c r="E72" s="151"/>
      <c r="H72" s="151"/>
      <c r="I72" s="156" t="s">
        <v>113</v>
      </c>
      <c r="J72" s="151"/>
      <c r="K72" s="151"/>
      <c r="L72" s="151"/>
    </row>
    <row r="73" spans="2:15">
      <c r="B73" s="128" t="s">
        <v>415</v>
      </c>
      <c r="C73" s="151"/>
      <c r="D73" s="151"/>
      <c r="E73" s="151"/>
      <c r="H73" s="151"/>
      <c r="I73" s="156"/>
      <c r="J73" s="151"/>
      <c r="K73" s="151"/>
      <c r="L73" s="151"/>
    </row>
    <row r="74" spans="2:15">
      <c r="C74" s="151"/>
      <c r="D74" s="151"/>
      <c r="E74" s="151"/>
      <c r="H74" s="151"/>
      <c r="I74" s="156"/>
      <c r="J74" s="151"/>
      <c r="K74" s="151"/>
      <c r="L74" s="151"/>
    </row>
    <row r="75" spans="2:15" ht="18">
      <c r="B75" s="619" t="s">
        <v>416</v>
      </c>
      <c r="C75" s="619"/>
      <c r="D75" s="619"/>
      <c r="E75" s="619"/>
      <c r="F75" s="619"/>
      <c r="G75" s="619"/>
      <c r="H75" s="619"/>
      <c r="I75" s="619"/>
      <c r="J75" s="619"/>
      <c r="K75" s="619"/>
      <c r="L75" s="619"/>
      <c r="M75" s="619"/>
      <c r="N75" s="619"/>
      <c r="O75" s="619"/>
    </row>
    <row r="76" spans="2:15" ht="15">
      <c r="B76" s="86" t="s">
        <v>58</v>
      </c>
      <c r="C76" s="150"/>
      <c r="D76" s="150"/>
      <c r="E76" s="150"/>
      <c r="F76" s="150"/>
      <c r="G76" s="86"/>
      <c r="I76" s="86" t="s">
        <v>69</v>
      </c>
      <c r="J76" s="160"/>
      <c r="K76" s="160"/>
      <c r="L76" s="160"/>
      <c r="M76" s="161"/>
      <c r="N76" s="162"/>
    </row>
    <row r="77" spans="2:15" ht="15">
      <c r="B77" s="128" t="s">
        <v>247</v>
      </c>
      <c r="C77" s="151"/>
      <c r="D77" s="151"/>
      <c r="E77" s="151"/>
      <c r="G77" s="156"/>
      <c r="I77" s="156" t="s">
        <v>726</v>
      </c>
      <c r="J77" s="151"/>
      <c r="K77" s="151"/>
      <c r="L77" s="151"/>
      <c r="N77" s="153"/>
    </row>
    <row r="78" spans="2:15">
      <c r="B78" s="128" t="s">
        <v>420</v>
      </c>
      <c r="H78" s="151"/>
      <c r="I78" s="128" t="s">
        <v>333</v>
      </c>
    </row>
    <row r="79" spans="2:15">
      <c r="B79" s="128" t="s">
        <v>421</v>
      </c>
      <c r="H79" s="151"/>
      <c r="I79" s="128" t="s">
        <v>419</v>
      </c>
    </row>
    <row r="80" spans="2:15">
      <c r="B80" s="128" t="s">
        <v>92</v>
      </c>
      <c r="C80" s="151"/>
      <c r="D80" s="151"/>
      <c r="E80" s="151"/>
      <c r="G80" s="156"/>
      <c r="H80" s="151"/>
      <c r="I80" s="128" t="s">
        <v>433</v>
      </c>
    </row>
    <row r="81" spans="2:15" ht="15">
      <c r="B81" s="156" t="s">
        <v>423</v>
      </c>
      <c r="H81" s="151"/>
      <c r="I81" s="86" t="s">
        <v>105</v>
      </c>
      <c r="J81" s="150"/>
      <c r="K81" s="150"/>
      <c r="L81" s="150"/>
      <c r="M81" s="150"/>
      <c r="N81" s="150"/>
      <c r="O81" s="150"/>
    </row>
    <row r="82" spans="2:15">
      <c r="B82" s="128" t="s">
        <v>425</v>
      </c>
      <c r="H82" s="151"/>
      <c r="I82" s="156" t="s">
        <v>119</v>
      </c>
      <c r="L82" s="151"/>
    </row>
    <row r="83" spans="2:15">
      <c r="B83" s="128" t="s">
        <v>158</v>
      </c>
      <c r="H83" s="151"/>
      <c r="I83" s="156" t="s">
        <v>424</v>
      </c>
      <c r="L83" s="151"/>
    </row>
    <row r="84" spans="2:15">
      <c r="H84" s="151"/>
      <c r="I84" s="128" t="s">
        <v>426</v>
      </c>
      <c r="L84" s="151"/>
    </row>
    <row r="85" spans="2:15">
      <c r="C85" s="163"/>
      <c r="D85" s="163"/>
      <c r="E85" s="163"/>
      <c r="H85" s="151"/>
    </row>
    <row r="86" spans="2:15" ht="18">
      <c r="B86" s="619" t="s">
        <v>427</v>
      </c>
      <c r="C86" s="619"/>
      <c r="D86" s="619"/>
      <c r="E86" s="619"/>
      <c r="F86" s="619"/>
      <c r="G86" s="619"/>
      <c r="H86" s="619"/>
      <c r="I86" s="619"/>
      <c r="J86" s="619"/>
      <c r="K86" s="619"/>
      <c r="L86" s="619"/>
      <c r="M86" s="619"/>
      <c r="N86" s="619"/>
      <c r="O86" s="619"/>
    </row>
    <row r="87" spans="2:15" ht="15">
      <c r="B87" s="86" t="s">
        <v>58</v>
      </c>
      <c r="C87" s="150"/>
      <c r="D87" s="150"/>
      <c r="E87" s="150"/>
      <c r="F87" s="150"/>
      <c r="G87" s="86"/>
      <c r="H87" s="151"/>
      <c r="I87" s="86" t="s">
        <v>105</v>
      </c>
      <c r="J87" s="150"/>
      <c r="K87" s="150"/>
      <c r="L87" s="150"/>
      <c r="M87" s="150"/>
      <c r="N87" s="150"/>
      <c r="O87" s="150"/>
    </row>
    <row r="88" spans="2:15" ht="18" customHeight="1">
      <c r="B88" s="156" t="s">
        <v>428</v>
      </c>
      <c r="C88" s="151"/>
      <c r="D88" s="151"/>
      <c r="E88" s="151"/>
      <c r="H88" s="151"/>
      <c r="I88" s="128" t="s">
        <v>430</v>
      </c>
      <c r="J88" s="151"/>
      <c r="K88" s="151"/>
      <c r="L88" s="151"/>
    </row>
    <row r="89" spans="2:15" ht="18" customHeight="1">
      <c r="B89" s="86" t="s">
        <v>69</v>
      </c>
      <c r="C89" s="150"/>
      <c r="D89" s="150"/>
      <c r="E89" s="150"/>
      <c r="F89" s="150"/>
      <c r="G89" s="150"/>
      <c r="H89" s="151"/>
      <c r="I89" s="128" t="s">
        <v>432</v>
      </c>
      <c r="J89" s="151"/>
      <c r="K89" s="151"/>
      <c r="L89" s="151"/>
    </row>
    <row r="90" spans="2:15">
      <c r="B90" s="156" t="s">
        <v>431</v>
      </c>
      <c r="C90" s="151"/>
      <c r="D90" s="151"/>
      <c r="E90" s="151"/>
      <c r="H90" s="151"/>
      <c r="I90" s="128" t="s">
        <v>434</v>
      </c>
      <c r="J90" s="151"/>
      <c r="K90" s="151"/>
      <c r="L90" s="151"/>
    </row>
    <row r="91" spans="2:15" ht="15">
      <c r="B91" s="86" t="s">
        <v>105</v>
      </c>
      <c r="C91" s="150"/>
      <c r="D91" s="150"/>
      <c r="E91" s="150"/>
      <c r="F91" s="150"/>
      <c r="G91" s="150"/>
      <c r="H91" s="154"/>
      <c r="I91" s="156" t="s">
        <v>437</v>
      </c>
      <c r="J91" s="151"/>
      <c r="K91" s="151"/>
      <c r="L91" s="151"/>
    </row>
    <row r="92" spans="2:15">
      <c r="B92" s="128" t="s">
        <v>429</v>
      </c>
      <c r="C92" s="151"/>
      <c r="D92" s="151"/>
      <c r="E92" s="151"/>
      <c r="J92" s="151"/>
      <c r="K92" s="151"/>
      <c r="L92" s="151"/>
    </row>
    <row r="93" spans="2:15">
      <c r="C93" s="151"/>
      <c r="D93" s="151"/>
      <c r="E93" s="151"/>
      <c r="J93" s="151"/>
      <c r="K93" s="151"/>
      <c r="L93" s="151"/>
    </row>
    <row r="94" spans="2:15" ht="15.75" customHeight="1">
      <c r="B94" s="619" t="s">
        <v>341</v>
      </c>
      <c r="C94" s="619"/>
      <c r="D94" s="619"/>
      <c r="E94" s="619"/>
      <c r="F94" s="619"/>
      <c r="G94" s="619"/>
      <c r="H94" s="619"/>
      <c r="I94" s="619"/>
      <c r="J94" s="619"/>
      <c r="K94" s="619"/>
      <c r="L94" s="619"/>
      <c r="M94" s="619"/>
      <c r="N94" s="619"/>
      <c r="O94" s="619"/>
    </row>
    <row r="95" spans="2:15" ht="15">
      <c r="B95" s="86" t="s">
        <v>58</v>
      </c>
      <c r="C95" s="150"/>
      <c r="D95" s="150"/>
      <c r="E95" s="150"/>
      <c r="F95" s="150"/>
      <c r="G95" s="86"/>
      <c r="H95" s="151"/>
      <c r="I95" s="86" t="s">
        <v>58</v>
      </c>
      <c r="J95" s="150"/>
      <c r="K95" s="150"/>
      <c r="L95" s="150"/>
      <c r="M95" s="150"/>
      <c r="N95" s="86"/>
      <c r="O95" s="150"/>
    </row>
    <row r="96" spans="2:15">
      <c r="B96" s="156" t="s">
        <v>168</v>
      </c>
      <c r="C96" s="151"/>
      <c r="D96" s="151"/>
      <c r="E96" s="151"/>
      <c r="H96" s="151"/>
      <c r="I96" s="164" t="s">
        <v>457</v>
      </c>
      <c r="J96" s="151"/>
      <c r="K96" s="151"/>
      <c r="L96" s="151"/>
    </row>
    <row r="97" spans="2:15" ht="15">
      <c r="B97" s="128" t="s">
        <v>241</v>
      </c>
      <c r="C97" s="151"/>
      <c r="D97" s="151"/>
      <c r="E97" s="151"/>
      <c r="G97" s="153"/>
      <c r="H97" s="151"/>
      <c r="I97" s="86" t="s">
        <v>69</v>
      </c>
      <c r="J97" s="150"/>
      <c r="K97" s="150"/>
      <c r="L97" s="150"/>
      <c r="M97" s="150"/>
      <c r="N97" s="150"/>
      <c r="O97" s="150"/>
    </row>
    <row r="98" spans="2:15">
      <c r="B98" s="156" t="s">
        <v>348</v>
      </c>
      <c r="C98" s="151"/>
      <c r="D98" s="151"/>
      <c r="E98" s="151"/>
      <c r="G98" s="156"/>
      <c r="H98" s="151"/>
      <c r="I98" s="156" t="s">
        <v>436</v>
      </c>
      <c r="J98" s="151"/>
      <c r="K98" s="151"/>
      <c r="L98" s="151"/>
    </row>
    <row r="99" spans="2:15">
      <c r="B99" s="128" t="s">
        <v>438</v>
      </c>
      <c r="H99" s="151"/>
    </row>
    <row r="100" spans="2:15">
      <c r="B100" s="128" t="s">
        <v>439</v>
      </c>
      <c r="C100" s="151"/>
      <c r="D100" s="151"/>
      <c r="E100" s="151"/>
      <c r="H100" s="151"/>
    </row>
    <row r="102" spans="2:15" ht="15.75" customHeight="1">
      <c r="B102" s="619" t="s">
        <v>440</v>
      </c>
      <c r="C102" s="619"/>
      <c r="D102" s="619"/>
      <c r="E102" s="619"/>
      <c r="F102" s="619"/>
      <c r="G102" s="619"/>
      <c r="H102" s="619"/>
      <c r="I102" s="619"/>
      <c r="J102" s="619"/>
      <c r="K102" s="619"/>
      <c r="L102" s="619"/>
      <c r="M102" s="619"/>
      <c r="N102" s="619"/>
      <c r="O102" s="619"/>
    </row>
    <row r="103" spans="2:15" ht="15">
      <c r="B103" s="86" t="s">
        <v>57</v>
      </c>
      <c r="C103" s="150"/>
      <c r="D103" s="150"/>
      <c r="E103" s="150"/>
      <c r="F103" s="150"/>
      <c r="G103" s="86"/>
      <c r="H103" s="151"/>
      <c r="I103" s="86" t="s">
        <v>58</v>
      </c>
      <c r="J103" s="150"/>
      <c r="K103" s="150"/>
      <c r="L103" s="150"/>
      <c r="M103" s="150"/>
      <c r="N103" s="150"/>
      <c r="O103" s="150"/>
    </row>
    <row r="104" spans="2:15">
      <c r="B104" s="156" t="s">
        <v>441</v>
      </c>
      <c r="C104" s="151"/>
      <c r="D104" s="151"/>
      <c r="E104" s="151"/>
      <c r="G104" s="151"/>
      <c r="H104" s="151"/>
      <c r="I104" s="128" t="s">
        <v>155</v>
      </c>
      <c r="J104" s="151"/>
      <c r="K104" s="151"/>
      <c r="L104" s="151"/>
    </row>
    <row r="105" spans="2:15">
      <c r="B105" s="128" t="s">
        <v>727</v>
      </c>
      <c r="H105" s="151"/>
      <c r="I105" s="151" t="s">
        <v>443</v>
      </c>
      <c r="J105" s="151"/>
      <c r="K105" s="151"/>
      <c r="L105" s="151"/>
    </row>
    <row r="106" spans="2:15">
      <c r="B106" s="156" t="s">
        <v>444</v>
      </c>
      <c r="C106" s="151"/>
      <c r="D106" s="151"/>
      <c r="E106" s="151"/>
      <c r="H106" s="151"/>
      <c r="I106" s="151" t="s">
        <v>445</v>
      </c>
      <c r="J106" s="151"/>
      <c r="K106" s="151"/>
      <c r="L106" s="151"/>
    </row>
    <row r="107" spans="2:15" ht="15">
      <c r="B107" s="156" t="s">
        <v>446</v>
      </c>
      <c r="C107" s="151"/>
      <c r="D107" s="151"/>
      <c r="E107" s="151"/>
      <c r="G107" s="153"/>
      <c r="H107" s="151"/>
      <c r="I107" s="156" t="s">
        <v>447</v>
      </c>
    </row>
    <row r="108" spans="2:15" ht="16.5" customHeight="1">
      <c r="B108" s="128" t="s">
        <v>448</v>
      </c>
      <c r="C108" s="151"/>
      <c r="D108" s="151"/>
      <c r="E108" s="151"/>
      <c r="G108" s="156"/>
      <c r="H108" s="151"/>
      <c r="I108" s="128" t="s">
        <v>449</v>
      </c>
    </row>
    <row r="109" spans="2:15" ht="16.5" customHeight="1">
      <c r="B109" s="156" t="s">
        <v>450</v>
      </c>
      <c r="C109" s="151"/>
      <c r="D109" s="151"/>
      <c r="E109" s="151"/>
      <c r="H109" s="151"/>
      <c r="I109" s="128" t="s">
        <v>451</v>
      </c>
    </row>
    <row r="110" spans="2:15" ht="15">
      <c r="B110" s="156" t="s">
        <v>452</v>
      </c>
      <c r="H110" s="151"/>
      <c r="I110" s="86" t="s">
        <v>69</v>
      </c>
      <c r="J110" s="150"/>
      <c r="K110" s="150"/>
      <c r="L110" s="150"/>
      <c r="M110" s="150"/>
      <c r="N110" s="150"/>
      <c r="O110" s="150"/>
    </row>
    <row r="111" spans="2:15">
      <c r="B111" s="164" t="s">
        <v>728</v>
      </c>
      <c r="H111" s="151"/>
      <c r="I111" s="156" t="s">
        <v>453</v>
      </c>
      <c r="J111" s="151"/>
      <c r="K111" s="151"/>
      <c r="L111" s="151"/>
    </row>
    <row r="112" spans="2:15">
      <c r="B112" s="164"/>
      <c r="G112" s="151"/>
      <c r="H112" s="151"/>
      <c r="J112" s="151"/>
      <c r="K112" s="151"/>
      <c r="L112" s="151"/>
    </row>
    <row r="113" spans="1:16" s="4" customFormat="1">
      <c r="A113" s="128"/>
      <c r="B113" s="164"/>
      <c r="C113" s="128"/>
      <c r="D113" s="128"/>
      <c r="E113" s="128"/>
      <c r="F113" s="151"/>
      <c r="G113" s="151"/>
      <c r="H113" s="151"/>
      <c r="I113" s="128"/>
      <c r="J113" s="128"/>
      <c r="K113" s="128"/>
      <c r="L113" s="128"/>
      <c r="M113" s="128"/>
      <c r="N113" s="128"/>
      <c r="O113" s="128"/>
      <c r="P113" s="33"/>
    </row>
    <row r="114" spans="1:16" s="4" customFormat="1" ht="18">
      <c r="A114" s="128"/>
      <c r="B114" s="620" t="s">
        <v>173</v>
      </c>
      <c r="C114" s="620"/>
      <c r="D114" s="620"/>
      <c r="E114" s="620"/>
      <c r="F114" s="620"/>
      <c r="G114" s="620"/>
      <c r="H114" s="620"/>
      <c r="I114" s="620"/>
      <c r="J114" s="620"/>
      <c r="K114" s="620"/>
      <c r="L114" s="620"/>
      <c r="M114" s="620"/>
      <c r="N114" s="620"/>
      <c r="O114" s="620"/>
      <c r="P114" s="33"/>
    </row>
    <row r="115" spans="1:16" ht="55.15" customHeight="1">
      <c r="B115" s="165">
        <v>7.5345000000000004</v>
      </c>
      <c r="C115" s="156"/>
      <c r="D115" s="156"/>
      <c r="E115" s="156"/>
      <c r="F115" s="156"/>
      <c r="G115" s="156"/>
      <c r="H115" s="156"/>
      <c r="I115" s="156"/>
    </row>
    <row r="116" spans="1:16" ht="30">
      <c r="B116" s="630" t="s">
        <v>174</v>
      </c>
      <c r="C116" s="630"/>
      <c r="D116" s="630"/>
      <c r="E116" s="630"/>
      <c r="F116" s="630"/>
      <c r="G116" s="630"/>
      <c r="H116" s="630"/>
      <c r="I116" s="630"/>
      <c r="J116" s="630"/>
      <c r="K116" s="631"/>
      <c r="L116" s="632" t="s">
        <v>175</v>
      </c>
      <c r="M116" s="630"/>
      <c r="N116" s="631"/>
      <c r="O116" s="60" t="s">
        <v>248</v>
      </c>
      <c r="P116" s="60" t="s">
        <v>1155</v>
      </c>
    </row>
    <row r="117" spans="1:16" ht="15">
      <c r="A117" s="4"/>
      <c r="B117" s="621" t="s">
        <v>353</v>
      </c>
      <c r="C117" s="621"/>
      <c r="D117" s="621"/>
      <c r="E117" s="621"/>
      <c r="F117" s="621"/>
      <c r="G117" s="621"/>
      <c r="H117" s="621"/>
      <c r="I117" s="621"/>
      <c r="J117" s="621"/>
      <c r="K117" s="621"/>
      <c r="L117" s="621"/>
      <c r="M117" s="621"/>
      <c r="N117" s="621"/>
      <c r="O117" s="166">
        <v>1996.6425000000002</v>
      </c>
      <c r="P117" s="536">
        <f>+O117/$B$115</f>
        <v>265</v>
      </c>
    </row>
    <row r="118" spans="1:16" ht="15">
      <c r="A118" s="4"/>
      <c r="B118" s="621" t="s">
        <v>354</v>
      </c>
      <c r="C118" s="621"/>
      <c r="D118" s="621"/>
      <c r="E118" s="621"/>
      <c r="F118" s="621"/>
      <c r="G118" s="621"/>
      <c r="H118" s="621"/>
      <c r="I118" s="621"/>
      <c r="J118" s="621"/>
      <c r="K118" s="621"/>
      <c r="L118" s="621"/>
      <c r="M118" s="621"/>
      <c r="N118" s="621"/>
      <c r="O118" s="166">
        <v>4709.0625</v>
      </c>
      <c r="P118" s="536">
        <f t="shared" ref="P118:P131" si="0">+O118/$B$115</f>
        <v>625</v>
      </c>
    </row>
    <row r="119" spans="1:16" ht="55.15" customHeight="1">
      <c r="B119" s="628" t="s">
        <v>458</v>
      </c>
      <c r="C119" s="629"/>
      <c r="D119" s="629"/>
      <c r="E119" s="629"/>
      <c r="F119" s="629"/>
      <c r="G119" s="629"/>
      <c r="H119" s="629"/>
      <c r="I119" s="629"/>
      <c r="J119" s="629"/>
      <c r="K119" s="629"/>
      <c r="L119" s="625" t="s">
        <v>459</v>
      </c>
      <c r="M119" s="626"/>
      <c r="N119" s="627"/>
      <c r="O119" s="167">
        <v>4596.0450000000001</v>
      </c>
      <c r="P119" s="536">
        <f t="shared" si="0"/>
        <v>610</v>
      </c>
    </row>
    <row r="120" spans="1:16" ht="52.15" customHeight="1">
      <c r="B120" s="856" t="s">
        <v>960</v>
      </c>
      <c r="C120" s="856"/>
      <c r="D120" s="856"/>
      <c r="E120" s="856"/>
      <c r="F120" s="856"/>
      <c r="G120" s="856"/>
      <c r="H120" s="856"/>
      <c r="I120" s="856"/>
      <c r="J120" s="856"/>
      <c r="K120" s="857"/>
      <c r="L120" s="625" t="s">
        <v>730</v>
      </c>
      <c r="M120" s="626"/>
      <c r="N120" s="627"/>
      <c r="O120" s="167">
        <v>1393.8825000000002</v>
      </c>
      <c r="P120" s="536">
        <f t="shared" si="0"/>
        <v>185</v>
      </c>
    </row>
    <row r="121" spans="1:16" ht="159" customHeight="1">
      <c r="B121" s="628" t="s">
        <v>460</v>
      </c>
      <c r="C121" s="629"/>
      <c r="D121" s="629"/>
      <c r="E121" s="629"/>
      <c r="F121" s="629"/>
      <c r="G121" s="629"/>
      <c r="H121" s="629"/>
      <c r="I121" s="629"/>
      <c r="J121" s="629"/>
      <c r="K121" s="629"/>
      <c r="L121" s="625" t="s">
        <v>461</v>
      </c>
      <c r="M121" s="626"/>
      <c r="N121" s="627"/>
      <c r="O121" s="167">
        <v>14240.205</v>
      </c>
      <c r="P121" s="536">
        <f t="shared" si="0"/>
        <v>1889.9999999999998</v>
      </c>
    </row>
    <row r="122" spans="1:16" ht="142.15" customHeight="1">
      <c r="B122" s="858" t="s">
        <v>462</v>
      </c>
      <c r="C122" s="859"/>
      <c r="D122" s="859"/>
      <c r="E122" s="859"/>
      <c r="F122" s="859"/>
      <c r="G122" s="859"/>
      <c r="H122" s="859"/>
      <c r="I122" s="859"/>
      <c r="J122" s="859"/>
      <c r="K122" s="859"/>
      <c r="L122" s="625" t="s">
        <v>463</v>
      </c>
      <c r="M122" s="626"/>
      <c r="N122" s="627"/>
      <c r="O122" s="167">
        <v>8212.6049999999996</v>
      </c>
      <c r="P122" s="536">
        <f t="shared" si="0"/>
        <v>1089.9999999999998</v>
      </c>
    </row>
    <row r="123" spans="1:16" ht="48" customHeight="1">
      <c r="B123" s="860" t="s">
        <v>466</v>
      </c>
      <c r="C123" s="861"/>
      <c r="D123" s="861"/>
      <c r="E123" s="861"/>
      <c r="F123" s="861"/>
      <c r="G123" s="861"/>
      <c r="H123" s="861"/>
      <c r="I123" s="861"/>
      <c r="J123" s="861"/>
      <c r="K123" s="862"/>
      <c r="L123" s="625" t="s">
        <v>356</v>
      </c>
      <c r="M123" s="626"/>
      <c r="N123" s="627"/>
      <c r="O123" s="167">
        <v>3503.5425</v>
      </c>
      <c r="P123" s="536">
        <f t="shared" si="0"/>
        <v>465</v>
      </c>
    </row>
    <row r="124" spans="1:16" ht="93.6" customHeight="1">
      <c r="B124" s="633" t="s">
        <v>470</v>
      </c>
      <c r="C124" s="634"/>
      <c r="D124" s="634"/>
      <c r="E124" s="634"/>
      <c r="F124" s="634"/>
      <c r="G124" s="634"/>
      <c r="H124" s="634"/>
      <c r="I124" s="634"/>
      <c r="J124" s="634"/>
      <c r="K124" s="635"/>
      <c r="L124" s="625" t="s">
        <v>471</v>
      </c>
      <c r="M124" s="626"/>
      <c r="N124" s="627"/>
      <c r="O124" s="167">
        <v>5500.1850000000004</v>
      </c>
      <c r="P124" s="536">
        <f t="shared" si="0"/>
        <v>730</v>
      </c>
    </row>
    <row r="125" spans="1:16" ht="87" customHeight="1">
      <c r="B125" s="633" t="s">
        <v>472</v>
      </c>
      <c r="C125" s="634"/>
      <c r="D125" s="634"/>
      <c r="E125" s="634"/>
      <c r="F125" s="634"/>
      <c r="G125" s="634"/>
      <c r="H125" s="634"/>
      <c r="I125" s="634"/>
      <c r="J125" s="634"/>
      <c r="K125" s="635"/>
      <c r="L125" s="625" t="s">
        <v>473</v>
      </c>
      <c r="M125" s="626"/>
      <c r="N125" s="627"/>
      <c r="O125" s="167">
        <v>7308.4650000000001</v>
      </c>
      <c r="P125" s="536">
        <f t="shared" si="0"/>
        <v>970</v>
      </c>
    </row>
    <row r="126" spans="1:16" ht="58.9" customHeight="1">
      <c r="B126" s="637" t="s">
        <v>961</v>
      </c>
      <c r="C126" s="638"/>
      <c r="D126" s="638"/>
      <c r="E126" s="638"/>
      <c r="F126" s="638"/>
      <c r="G126" s="638"/>
      <c r="H126" s="638"/>
      <c r="I126" s="638"/>
      <c r="J126" s="638"/>
      <c r="K126" s="639"/>
      <c r="L126" s="625" t="s">
        <v>463</v>
      </c>
      <c r="M126" s="626"/>
      <c r="N126" s="627"/>
      <c r="O126" s="167">
        <v>7534.5</v>
      </c>
      <c r="P126" s="536">
        <f t="shared" si="0"/>
        <v>1000</v>
      </c>
    </row>
    <row r="127" spans="1:16" ht="48" customHeight="1">
      <c r="B127" s="637" t="s">
        <v>474</v>
      </c>
      <c r="C127" s="638"/>
      <c r="D127" s="638"/>
      <c r="E127" s="638"/>
      <c r="F127" s="638"/>
      <c r="G127" s="638"/>
      <c r="H127" s="638"/>
      <c r="I127" s="638"/>
      <c r="J127" s="638"/>
      <c r="K127" s="639"/>
      <c r="L127" s="625" t="s">
        <v>473</v>
      </c>
      <c r="M127" s="626"/>
      <c r="N127" s="627"/>
      <c r="O127" s="167">
        <v>2787.7650000000003</v>
      </c>
      <c r="P127" s="536">
        <f t="shared" si="0"/>
        <v>370</v>
      </c>
    </row>
    <row r="128" spans="1:16" ht="55.9" customHeight="1">
      <c r="B128" s="633" t="s">
        <v>963</v>
      </c>
      <c r="C128" s="634"/>
      <c r="D128" s="634"/>
      <c r="E128" s="634"/>
      <c r="F128" s="634"/>
      <c r="G128" s="634"/>
      <c r="H128" s="634"/>
      <c r="I128" s="634"/>
      <c r="J128" s="634"/>
      <c r="K128" s="635"/>
      <c r="L128" s="625" t="s">
        <v>964</v>
      </c>
      <c r="M128" s="626"/>
      <c r="N128" s="627"/>
      <c r="O128" s="167">
        <v>4256.9925000000003</v>
      </c>
      <c r="P128" s="536">
        <f t="shared" si="0"/>
        <v>565</v>
      </c>
    </row>
    <row r="129" spans="2:16" ht="79.150000000000006" customHeight="1">
      <c r="B129" s="633" t="s">
        <v>965</v>
      </c>
      <c r="C129" s="634"/>
      <c r="D129" s="634"/>
      <c r="E129" s="634"/>
      <c r="F129" s="634"/>
      <c r="G129" s="634"/>
      <c r="H129" s="634"/>
      <c r="I129" s="634"/>
      <c r="J129" s="634"/>
      <c r="K129" s="635"/>
      <c r="L129" s="625" t="s">
        <v>475</v>
      </c>
      <c r="M129" s="626"/>
      <c r="N129" s="627"/>
      <c r="O129" s="167">
        <v>8212.6049999999996</v>
      </c>
      <c r="P129" s="536">
        <f t="shared" si="0"/>
        <v>1089.9999999999998</v>
      </c>
    </row>
    <row r="130" spans="2:16" ht="40.9" customHeight="1">
      <c r="B130" s="637" t="s">
        <v>478</v>
      </c>
      <c r="C130" s="638"/>
      <c r="D130" s="638"/>
      <c r="E130" s="638"/>
      <c r="F130" s="638"/>
      <c r="G130" s="638"/>
      <c r="H130" s="638"/>
      <c r="I130" s="638"/>
      <c r="J130" s="638"/>
      <c r="K130" s="639"/>
      <c r="L130" s="625" t="s">
        <v>477</v>
      </c>
      <c r="M130" s="626"/>
      <c r="N130" s="627"/>
      <c r="O130" s="167">
        <v>8061.9150000000009</v>
      </c>
      <c r="P130" s="536">
        <f t="shared" si="0"/>
        <v>1070</v>
      </c>
    </row>
    <row r="131" spans="2:16" ht="13.9" customHeight="1">
      <c r="B131" s="633" t="s">
        <v>479</v>
      </c>
      <c r="C131" s="634"/>
      <c r="D131" s="634"/>
      <c r="E131" s="634"/>
      <c r="F131" s="634"/>
      <c r="G131" s="634"/>
      <c r="H131" s="634"/>
      <c r="I131" s="634"/>
      <c r="J131" s="634"/>
      <c r="K131" s="635"/>
      <c r="L131" s="625" t="s">
        <v>377</v>
      </c>
      <c r="M131" s="626"/>
      <c r="N131" s="627"/>
      <c r="O131" s="167">
        <v>7534.5</v>
      </c>
      <c r="P131" s="536">
        <f t="shared" si="0"/>
        <v>1000</v>
      </c>
    </row>
    <row r="132" spans="2:16" ht="15"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9"/>
      <c r="M132" s="169"/>
      <c r="N132" s="169"/>
      <c r="O132" s="170"/>
    </row>
    <row r="133" spans="2:16" ht="15"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9"/>
      <c r="M133" s="169"/>
      <c r="N133" s="169"/>
      <c r="O133" s="170"/>
    </row>
    <row r="134" spans="2:16" ht="15"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9"/>
      <c r="M134" s="169"/>
      <c r="N134" s="169"/>
      <c r="O134" s="170"/>
    </row>
    <row r="135" spans="2:16" ht="15"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9"/>
      <c r="M135" s="169"/>
      <c r="N135" s="169"/>
      <c r="O135" s="170"/>
    </row>
    <row r="136" spans="2:16" ht="15"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9"/>
      <c r="M136" s="169"/>
      <c r="N136" s="169"/>
      <c r="O136" s="170"/>
    </row>
    <row r="137" spans="2:16" ht="15"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9"/>
      <c r="M137" s="169"/>
      <c r="N137" s="169"/>
      <c r="O137" s="170"/>
    </row>
    <row r="138" spans="2:16" ht="15"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9"/>
      <c r="M138" s="169"/>
      <c r="N138" s="169"/>
      <c r="O138" s="170"/>
    </row>
    <row r="139" spans="2:16" ht="15"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9"/>
      <c r="M139" s="169"/>
      <c r="N139" s="169"/>
      <c r="O139" s="170"/>
    </row>
    <row r="140" spans="2:16" ht="15"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9"/>
      <c r="M140" s="169"/>
      <c r="N140" s="169"/>
      <c r="O140" s="170"/>
    </row>
    <row r="141" spans="2:16" ht="15"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9"/>
      <c r="M141" s="169"/>
      <c r="N141" s="169"/>
      <c r="O141" s="170"/>
    </row>
    <row r="142" spans="2:16" ht="15"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9"/>
      <c r="M142" s="169"/>
      <c r="N142" s="169"/>
      <c r="O142" s="170"/>
    </row>
    <row r="143" spans="2:16" ht="15"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9"/>
      <c r="M143" s="169"/>
      <c r="N143" s="169"/>
      <c r="O143" s="170"/>
    </row>
    <row r="144" spans="2:16" ht="15"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9"/>
      <c r="M144" s="169"/>
      <c r="N144" s="169"/>
      <c r="O144" s="170"/>
    </row>
    <row r="145" spans="2:15" ht="15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9"/>
      <c r="M145" s="169"/>
      <c r="N145" s="169"/>
      <c r="O145" s="170"/>
    </row>
    <row r="146" spans="2:15" ht="15"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9"/>
      <c r="M146" s="169"/>
      <c r="N146" s="169"/>
      <c r="O146" s="170"/>
    </row>
    <row r="147" spans="2:15" ht="15"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9"/>
      <c r="M147" s="169"/>
      <c r="N147" s="169"/>
      <c r="O147" s="170"/>
    </row>
    <row r="148" spans="2:15" ht="15"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9"/>
      <c r="M148" s="169"/>
      <c r="N148" s="169"/>
      <c r="O148" s="170"/>
    </row>
    <row r="149" spans="2:15" ht="15"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9"/>
      <c r="M149" s="169"/>
      <c r="N149" s="169"/>
      <c r="O149" s="170"/>
    </row>
    <row r="150" spans="2:15" ht="15"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9"/>
      <c r="M150" s="169"/>
      <c r="N150" s="169"/>
      <c r="O150" s="170"/>
    </row>
    <row r="151" spans="2:15" ht="15"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9"/>
      <c r="M151" s="169"/>
      <c r="N151" s="169"/>
      <c r="O151" s="170"/>
    </row>
    <row r="152" spans="2:15" ht="15"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9"/>
      <c r="M152" s="169"/>
      <c r="N152" s="169"/>
      <c r="O152" s="170"/>
    </row>
    <row r="153" spans="2:15" ht="15"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9"/>
      <c r="M153" s="169"/>
      <c r="N153" s="169"/>
      <c r="O153" s="170"/>
    </row>
    <row r="154" spans="2:15" ht="15"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9"/>
      <c r="M154" s="169"/>
      <c r="N154" s="169"/>
      <c r="O154" s="170"/>
    </row>
    <row r="155" spans="2:15" ht="15"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9"/>
      <c r="M155" s="169"/>
      <c r="N155" s="169"/>
      <c r="O155" s="170"/>
    </row>
    <row r="156" spans="2:15" ht="15"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9"/>
      <c r="M156" s="169"/>
      <c r="N156" s="169"/>
      <c r="O156" s="170"/>
    </row>
    <row r="157" spans="2:15" ht="15"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9"/>
      <c r="M157" s="169"/>
      <c r="N157" s="169"/>
      <c r="O157" s="170"/>
    </row>
    <row r="158" spans="2:15" ht="15"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9"/>
      <c r="M158" s="169"/>
      <c r="N158" s="169"/>
      <c r="O158" s="170"/>
    </row>
    <row r="159" spans="2:15" ht="15"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9"/>
      <c r="M159" s="169"/>
      <c r="N159" s="169"/>
      <c r="O159" s="170"/>
    </row>
    <row r="160" spans="2:15" ht="15"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9"/>
      <c r="M160" s="169"/>
      <c r="N160" s="169"/>
      <c r="O160" s="170"/>
    </row>
    <row r="161" spans="1:16" ht="15"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9"/>
      <c r="M161" s="169"/>
      <c r="N161" s="169"/>
      <c r="O161" s="170"/>
    </row>
    <row r="162" spans="1:16" ht="15"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9"/>
      <c r="M162" s="169"/>
      <c r="N162" s="169"/>
      <c r="O162" s="170"/>
    </row>
    <row r="163" spans="1:16" ht="15">
      <c r="B163" s="165"/>
      <c r="C163" s="156"/>
      <c r="D163" s="156"/>
      <c r="E163" s="156"/>
      <c r="F163" s="156"/>
      <c r="G163" s="156"/>
      <c r="H163" s="156"/>
      <c r="I163" s="156"/>
    </row>
    <row r="164" spans="1:16">
      <c r="B164" s="171"/>
      <c r="C164" s="156"/>
      <c r="D164" s="156"/>
      <c r="E164" s="156"/>
      <c r="F164" s="156"/>
      <c r="G164" s="156"/>
      <c r="H164" s="156"/>
      <c r="I164" s="156"/>
    </row>
    <row r="165" spans="1:16">
      <c r="B165" s="171"/>
      <c r="C165" s="156"/>
      <c r="D165" s="156"/>
      <c r="E165" s="156"/>
      <c r="F165" s="156"/>
      <c r="G165" s="156"/>
      <c r="H165" s="156"/>
      <c r="I165" s="156"/>
      <c r="J165" s="151"/>
      <c r="K165" s="151"/>
      <c r="L165" s="151"/>
    </row>
    <row r="166" spans="1:16">
      <c r="B166" s="855"/>
      <c r="C166" s="850"/>
      <c r="D166" s="850"/>
      <c r="E166" s="850"/>
      <c r="F166" s="850"/>
      <c r="G166" s="850"/>
      <c r="H166" s="850"/>
      <c r="I166" s="850"/>
      <c r="J166" s="850"/>
      <c r="K166" s="850"/>
      <c r="L166" s="850"/>
      <c r="M166" s="850"/>
      <c r="N166" s="850"/>
      <c r="O166" s="821"/>
    </row>
    <row r="167" spans="1:16" ht="15">
      <c r="B167" s="159"/>
      <c r="C167" s="151"/>
      <c r="D167" s="151"/>
      <c r="E167" s="151"/>
      <c r="H167" s="151"/>
      <c r="I167" s="151"/>
      <c r="J167" s="151"/>
      <c r="K167" s="151"/>
      <c r="L167" s="151"/>
    </row>
    <row r="168" spans="1:16" s="21" customFormat="1">
      <c r="A168" s="128"/>
      <c r="B168" s="316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</row>
    <row r="169" spans="1:16" s="21" customFormat="1">
      <c r="B169" s="316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</row>
    <row r="170" spans="1:16" s="21" customFormat="1">
      <c r="B170" s="12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</row>
    <row r="171" spans="1:16" s="21" customFormat="1">
      <c r="B171" s="642"/>
      <c r="C171" s="642"/>
      <c r="D171" s="642"/>
      <c r="E171" s="642"/>
      <c r="F171" s="642"/>
      <c r="G171" s="642"/>
      <c r="H171" s="642"/>
      <c r="I171" s="642"/>
      <c r="J171" s="642"/>
      <c r="K171" s="642"/>
      <c r="L171" s="642"/>
      <c r="M171" s="642"/>
      <c r="N171" s="642"/>
      <c r="O171" s="642"/>
      <c r="P171" s="33"/>
    </row>
    <row r="172" spans="1:16" s="21" customFormat="1">
      <c r="B172" s="12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</row>
    <row r="173" spans="1:16" s="21" customFormat="1">
      <c r="B173" s="12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</row>
    <row r="174" spans="1:16" s="21" customFormat="1">
      <c r="B174" s="12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</row>
    <row r="175" spans="1:16" s="21" customFormat="1">
      <c r="B175" s="12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</row>
    <row r="176" spans="1:16" s="21" customFormat="1">
      <c r="B176" s="317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</row>
    <row r="177" spans="1:16" s="21" customFormat="1">
      <c r="B177" s="12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</row>
    <row r="178" spans="1:16" s="21" customFormat="1">
      <c r="B178" s="12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</row>
    <row r="179" spans="1:16" s="21" customFormat="1">
      <c r="B179" s="317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</row>
    <row r="180" spans="1:16" s="21" customFormat="1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</row>
    <row r="181" spans="1:16">
      <c r="A181" s="21"/>
      <c r="B181" s="151"/>
      <c r="C181" s="151"/>
      <c r="D181" s="151"/>
      <c r="E181" s="151"/>
      <c r="H181" s="151"/>
      <c r="I181" s="151"/>
      <c r="J181" s="151"/>
      <c r="K181" s="151"/>
      <c r="L181" s="151"/>
    </row>
    <row r="182" spans="1:16">
      <c r="C182" s="151"/>
      <c r="D182" s="151"/>
      <c r="E182" s="151"/>
      <c r="H182" s="151"/>
      <c r="I182" s="151"/>
      <c r="J182" s="151"/>
      <c r="K182" s="151"/>
      <c r="L182" s="151"/>
    </row>
    <row r="183" spans="1:16" ht="15">
      <c r="B183" s="152"/>
      <c r="C183" s="151"/>
      <c r="D183" s="151"/>
      <c r="E183" s="151"/>
      <c r="H183" s="151"/>
      <c r="I183" s="151"/>
      <c r="J183" s="151"/>
      <c r="K183" s="151"/>
      <c r="L183" s="151"/>
    </row>
    <row r="184" spans="1:16" ht="15">
      <c r="B184" s="374"/>
      <c r="H184" s="151"/>
      <c r="I184" s="151"/>
      <c r="J184" s="151"/>
      <c r="K184" s="151"/>
      <c r="L184" s="151"/>
    </row>
    <row r="185" spans="1:16" ht="15">
      <c r="B185" s="374"/>
      <c r="H185" s="151"/>
      <c r="I185" s="151"/>
      <c r="J185" s="151"/>
      <c r="K185" s="151"/>
      <c r="L185" s="151"/>
    </row>
    <row r="186" spans="1:16" ht="15">
      <c r="B186" s="374"/>
      <c r="H186" s="151"/>
      <c r="I186" s="151"/>
      <c r="J186" s="151"/>
      <c r="K186" s="151"/>
      <c r="L186" s="151"/>
    </row>
    <row r="187" spans="1:16" ht="15">
      <c r="B187" s="374"/>
      <c r="H187" s="151"/>
      <c r="I187" s="151"/>
      <c r="J187" s="151"/>
      <c r="K187" s="151"/>
      <c r="L187" s="151"/>
    </row>
    <row r="188" spans="1:16" ht="15">
      <c r="B188" s="374"/>
      <c r="H188" s="151"/>
      <c r="I188" s="151"/>
      <c r="J188" s="151"/>
      <c r="K188" s="151"/>
      <c r="L188" s="151"/>
    </row>
    <row r="189" spans="1:16" ht="15">
      <c r="B189" s="374"/>
      <c r="H189" s="151"/>
      <c r="I189" s="151"/>
      <c r="J189" s="151"/>
      <c r="K189" s="151"/>
      <c r="L189" s="151"/>
    </row>
    <row r="190" spans="1:16" ht="15">
      <c r="B190" s="374"/>
      <c r="H190" s="151"/>
      <c r="I190" s="151"/>
      <c r="J190" s="151"/>
      <c r="K190" s="151"/>
      <c r="L190" s="151"/>
    </row>
    <row r="191" spans="1:16" ht="15">
      <c r="B191" s="374"/>
      <c r="H191" s="151"/>
      <c r="I191" s="151"/>
      <c r="J191" s="151"/>
      <c r="K191" s="151"/>
      <c r="L191" s="151"/>
    </row>
    <row r="192" spans="1:16" ht="15">
      <c r="B192" s="374"/>
      <c r="F192" s="151"/>
      <c r="G192" s="151"/>
      <c r="H192" s="151"/>
      <c r="I192" s="151"/>
      <c r="J192" s="151"/>
      <c r="K192" s="151"/>
      <c r="L192" s="151"/>
    </row>
    <row r="193" spans="2:12" ht="15">
      <c r="B193" s="151"/>
      <c r="F193" s="152"/>
      <c r="G193" s="152"/>
    </row>
    <row r="194" spans="2:12">
      <c r="B194" s="151"/>
      <c r="F194" s="151"/>
      <c r="G194" s="151"/>
    </row>
    <row r="195" spans="2:12">
      <c r="F195" s="151"/>
      <c r="G195" s="151"/>
    </row>
    <row r="196" spans="2:12" ht="15">
      <c r="F196" s="152"/>
      <c r="G196" s="152"/>
    </row>
    <row r="197" spans="2:12">
      <c r="F197" s="151"/>
      <c r="G197" s="151"/>
    </row>
    <row r="198" spans="2:12">
      <c r="F198" s="151"/>
      <c r="G198" s="151"/>
    </row>
    <row r="199" spans="2:12">
      <c r="F199" s="151"/>
      <c r="G199" s="151"/>
    </row>
    <row r="202" spans="2:12" ht="15">
      <c r="B202" s="159"/>
      <c r="F202" s="151"/>
      <c r="G202" s="151"/>
      <c r="H202" s="151"/>
      <c r="I202" s="151"/>
      <c r="J202" s="151"/>
      <c r="K202" s="151"/>
      <c r="L202" s="151"/>
    </row>
    <row r="203" spans="2:12">
      <c r="B203" s="151"/>
      <c r="F203" s="151"/>
      <c r="G203" s="151"/>
      <c r="H203" s="151"/>
      <c r="I203" s="151"/>
      <c r="J203" s="151"/>
      <c r="K203" s="151"/>
      <c r="L203" s="151"/>
    </row>
    <row r="204" spans="2:12">
      <c r="B204" s="151"/>
      <c r="F204" s="151"/>
      <c r="G204" s="151"/>
      <c r="H204" s="151"/>
      <c r="I204" s="151"/>
      <c r="J204" s="151"/>
      <c r="K204" s="151"/>
      <c r="L204" s="151"/>
    </row>
  </sheetData>
  <mergeCells count="79">
    <mergeCell ref="B86:O86"/>
    <mergeCell ref="B94:O94"/>
    <mergeCell ref="B102:O102"/>
    <mergeCell ref="B114:O114"/>
    <mergeCell ref="B117:N117"/>
    <mergeCell ref="B5:O5"/>
    <mergeCell ref="B7:O7"/>
    <mergeCell ref="B15:B16"/>
    <mergeCell ref="C15:C16"/>
    <mergeCell ref="D15:D16"/>
    <mergeCell ref="E15:E16"/>
    <mergeCell ref="F15:F16"/>
    <mergeCell ref="G15:G16"/>
    <mergeCell ref="H15:O15"/>
    <mergeCell ref="H16:I16"/>
    <mergeCell ref="J16:K16"/>
    <mergeCell ref="L16:M16"/>
    <mergeCell ref="N16:O16"/>
    <mergeCell ref="B171:O171"/>
    <mergeCell ref="B125:K125"/>
    <mergeCell ref="L125:N125"/>
    <mergeCell ref="B126:K126"/>
    <mergeCell ref="L126:N126"/>
    <mergeCell ref="B127:K127"/>
    <mergeCell ref="L127:N127"/>
    <mergeCell ref="B130:K130"/>
    <mergeCell ref="L130:N130"/>
    <mergeCell ref="B131:K131"/>
    <mergeCell ref="L131:N131"/>
    <mergeCell ref="B129:K129"/>
    <mergeCell ref="L129:N129"/>
    <mergeCell ref="B128:K128"/>
    <mergeCell ref="L128:N128"/>
    <mergeCell ref="B121:K121"/>
    <mergeCell ref="L121:N121"/>
    <mergeCell ref="B116:K116"/>
    <mergeCell ref="L116:N116"/>
    <mergeCell ref="B166:O166"/>
    <mergeCell ref="B118:N118"/>
    <mergeCell ref="B122:K122"/>
    <mergeCell ref="L122:N122"/>
    <mergeCell ref="B123:K123"/>
    <mergeCell ref="L123:N123"/>
    <mergeCell ref="B124:K124"/>
    <mergeCell ref="L124:N124"/>
    <mergeCell ref="B119:K119"/>
    <mergeCell ref="L119:N119"/>
    <mergeCell ref="J23:K23"/>
    <mergeCell ref="L23:M23"/>
    <mergeCell ref="N23:O23"/>
    <mergeCell ref="B120:K120"/>
    <mergeCell ref="L120:N120"/>
    <mergeCell ref="H24:I24"/>
    <mergeCell ref="J24:K24"/>
    <mergeCell ref="L24:M24"/>
    <mergeCell ref="N24:O24"/>
    <mergeCell ref="H25:I25"/>
    <mergeCell ref="J25:K25"/>
    <mergeCell ref="L25:M25"/>
    <mergeCell ref="N25:O25"/>
    <mergeCell ref="B28:O28"/>
    <mergeCell ref="B29:O29"/>
    <mergeCell ref="B75:O75"/>
    <mergeCell ref="B18:O18"/>
    <mergeCell ref="B4:O4"/>
    <mergeCell ref="B27:O27"/>
    <mergeCell ref="H20:I20"/>
    <mergeCell ref="J20:K20"/>
    <mergeCell ref="L20:M20"/>
    <mergeCell ref="N20:O20"/>
    <mergeCell ref="H21:I21"/>
    <mergeCell ref="J21:K21"/>
    <mergeCell ref="L21:M21"/>
    <mergeCell ref="N21:O21"/>
    <mergeCell ref="H22:I22"/>
    <mergeCell ref="J22:K22"/>
    <mergeCell ref="L22:M22"/>
    <mergeCell ref="N22:O22"/>
    <mergeCell ref="H23:I2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A2FB-FDC9-4DD6-A946-9D5BFC1DB5D1}">
  <dimension ref="A4:O155"/>
  <sheetViews>
    <sheetView workbookViewId="0">
      <selection activeCell="K15" sqref="K15:N20"/>
    </sheetView>
  </sheetViews>
  <sheetFormatPr defaultColWidth="9.140625" defaultRowHeight="14.25"/>
  <cols>
    <col min="1" max="1" width="42" style="21" customWidth="1"/>
    <col min="2" max="2" width="9.7109375" style="21" customWidth="1"/>
    <col min="3" max="3" width="16.85546875" style="21" customWidth="1"/>
    <col min="4" max="4" width="9.28515625" style="21" customWidth="1"/>
    <col min="5" max="5" width="9.42578125" style="21" customWidth="1"/>
    <col min="6" max="6" width="17.42578125" style="21" bestFit="1" customWidth="1"/>
    <col min="7" max="7" width="10.5703125" style="21" customWidth="1"/>
    <col min="8" max="8" width="9.85546875" style="21" customWidth="1"/>
    <col min="9" max="9" width="8.28515625" style="21" customWidth="1"/>
    <col min="10" max="10" width="10.7109375" style="21" customWidth="1"/>
    <col min="11" max="11" width="10.5703125" style="21" customWidth="1"/>
    <col min="12" max="12" width="11.7109375" style="21" customWidth="1"/>
    <col min="13" max="13" width="13.28515625" style="21" customWidth="1"/>
    <col min="14" max="14" width="19.140625" style="21" customWidth="1"/>
    <col min="15" max="15" width="24.5703125" style="21" customWidth="1"/>
    <col min="16" max="16384" width="9.140625" style="21"/>
  </cols>
  <sheetData>
    <row r="4" spans="1:14" ht="26.25">
      <c r="A4" s="881" t="s">
        <v>840</v>
      </c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</row>
    <row r="5" spans="1:14" ht="15">
      <c r="A5" s="882"/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</row>
    <row r="7" spans="1:14" ht="15.75">
      <c r="A7" s="883"/>
      <c r="B7" s="883"/>
      <c r="C7" s="883"/>
      <c r="D7" s="883"/>
      <c r="E7" s="883"/>
      <c r="F7" s="883"/>
      <c r="G7" s="883"/>
      <c r="H7" s="883"/>
      <c r="I7" s="883"/>
      <c r="J7" s="883"/>
      <c r="K7" s="883"/>
      <c r="L7" s="883"/>
      <c r="M7" s="883"/>
      <c r="N7" s="883"/>
    </row>
    <row r="9" spans="1:14" ht="40.9" customHeight="1"/>
    <row r="10" spans="1:14" ht="88.15" customHeight="1">
      <c r="A10" s="595" t="s">
        <v>195</v>
      </c>
      <c r="B10" s="884" t="s">
        <v>44</v>
      </c>
      <c r="C10" s="595" t="s">
        <v>196</v>
      </c>
      <c r="D10" s="595" t="s">
        <v>197</v>
      </c>
      <c r="E10" s="595" t="s">
        <v>268</v>
      </c>
      <c r="F10" s="595" t="s">
        <v>50</v>
      </c>
      <c r="G10" s="607" t="s">
        <v>199</v>
      </c>
      <c r="H10" s="607"/>
      <c r="I10" s="607"/>
      <c r="J10" s="607"/>
      <c r="K10" s="607"/>
      <c r="L10" s="607"/>
      <c r="M10" s="607"/>
      <c r="N10" s="607"/>
    </row>
    <row r="11" spans="1:14" s="24" customFormat="1" ht="7.9" customHeight="1">
      <c r="A11" s="596"/>
      <c r="B11" s="885"/>
      <c r="C11" s="596"/>
      <c r="D11" s="596"/>
      <c r="E11" s="596"/>
      <c r="F11" s="596"/>
      <c r="G11" s="612" t="s">
        <v>271</v>
      </c>
      <c r="H11" s="609"/>
      <c r="I11" s="610" t="s">
        <v>272</v>
      </c>
      <c r="J11" s="612"/>
      <c r="K11" s="610"/>
      <c r="L11" s="609"/>
      <c r="M11" s="610"/>
      <c r="N11" s="612"/>
    </row>
    <row r="12" spans="1:14" ht="1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</row>
    <row r="13" spans="1:14">
      <c r="A13" s="867" t="s">
        <v>487</v>
      </c>
      <c r="B13" s="867"/>
      <c r="C13" s="867"/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</row>
    <row r="14" spans="1:14" ht="14.45" customHeight="1">
      <c r="A14" s="286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</row>
    <row r="15" spans="1:14" ht="14.45" customHeight="1">
      <c r="A15" s="287" t="s">
        <v>1053</v>
      </c>
      <c r="B15" s="288" t="s">
        <v>53</v>
      </c>
      <c r="C15" s="288" t="s">
        <v>3</v>
      </c>
      <c r="D15" s="289">
        <v>2151</v>
      </c>
      <c r="E15" s="288" t="s">
        <v>843</v>
      </c>
      <c r="F15" s="533">
        <v>45994.52289756581</v>
      </c>
      <c r="G15" s="863">
        <v>163</v>
      </c>
      <c r="H15" s="863"/>
      <c r="I15" s="864">
        <v>5.4</v>
      </c>
      <c r="J15" s="864"/>
      <c r="K15" s="865"/>
      <c r="L15" s="865"/>
      <c r="M15" s="866"/>
      <c r="N15" s="866"/>
    </row>
    <row r="16" spans="1:14" ht="14.45" customHeight="1">
      <c r="A16" s="287" t="s">
        <v>1054</v>
      </c>
      <c r="B16" s="288" t="s">
        <v>53</v>
      </c>
      <c r="C16" s="288" t="s">
        <v>3</v>
      </c>
      <c r="D16" s="289">
        <v>2151</v>
      </c>
      <c r="E16" s="288" t="s">
        <v>843</v>
      </c>
      <c r="F16" s="533">
        <v>47938.714771377592</v>
      </c>
      <c r="G16" s="870">
        <v>178</v>
      </c>
      <c r="H16" s="871"/>
      <c r="I16" s="872">
        <v>5.9</v>
      </c>
      <c r="J16" s="873"/>
      <c r="K16" s="874"/>
      <c r="L16" s="875"/>
      <c r="M16" s="866"/>
      <c r="N16" s="866"/>
    </row>
    <row r="17" spans="1:14" ht="14.45" customHeight="1">
      <c r="A17" s="287" t="s">
        <v>1053</v>
      </c>
      <c r="B17" s="288" t="s">
        <v>53</v>
      </c>
      <c r="C17" s="288" t="s">
        <v>19</v>
      </c>
      <c r="D17" s="289">
        <v>2151</v>
      </c>
      <c r="E17" s="288" t="s">
        <v>843</v>
      </c>
      <c r="F17" s="533">
        <v>49171.742297416757</v>
      </c>
      <c r="G17" s="876">
        <v>164</v>
      </c>
      <c r="H17" s="876"/>
      <c r="I17" s="864">
        <v>5.8</v>
      </c>
      <c r="J17" s="864"/>
      <c r="K17" s="865"/>
      <c r="L17" s="865"/>
      <c r="M17" s="866"/>
      <c r="N17" s="866"/>
    </row>
    <row r="18" spans="1:14" ht="14.45" customHeight="1">
      <c r="A18" s="287" t="s">
        <v>1055</v>
      </c>
      <c r="B18" s="288" t="s">
        <v>53</v>
      </c>
      <c r="C18" s="288" t="s">
        <v>19</v>
      </c>
      <c r="D18" s="289">
        <v>2151</v>
      </c>
      <c r="E18" s="288" t="s">
        <v>843</v>
      </c>
      <c r="F18" s="533">
        <v>51107.522115707441</v>
      </c>
      <c r="G18" s="877">
        <v>179</v>
      </c>
      <c r="H18" s="878"/>
      <c r="I18" s="872">
        <v>5.9</v>
      </c>
      <c r="J18" s="873"/>
      <c r="K18" s="874"/>
      <c r="L18" s="875"/>
      <c r="M18" s="866"/>
      <c r="N18" s="866"/>
    </row>
    <row r="19" spans="1:14" ht="14.45" customHeight="1">
      <c r="A19" s="287" t="s">
        <v>1053</v>
      </c>
      <c r="B19" s="288" t="s">
        <v>53</v>
      </c>
      <c r="C19" s="288" t="s">
        <v>733</v>
      </c>
      <c r="D19" s="289">
        <v>2151</v>
      </c>
      <c r="E19" s="288" t="s">
        <v>843</v>
      </c>
      <c r="F19" s="533">
        <v>52566.237712137146</v>
      </c>
      <c r="G19" s="876">
        <v>164</v>
      </c>
      <c r="H19" s="876"/>
      <c r="I19" s="864">
        <v>5.8</v>
      </c>
      <c r="J19" s="864"/>
      <c r="K19" s="865"/>
      <c r="L19" s="865"/>
      <c r="M19" s="866"/>
      <c r="N19" s="866"/>
    </row>
    <row r="20" spans="1:14">
      <c r="A20" s="287" t="s">
        <v>1055</v>
      </c>
      <c r="B20" s="288" t="s">
        <v>53</v>
      </c>
      <c r="C20" s="288" t="s">
        <v>733</v>
      </c>
      <c r="D20" s="289">
        <v>2151</v>
      </c>
      <c r="E20" s="288" t="s">
        <v>843</v>
      </c>
      <c r="F20" s="533">
        <v>54566.652529589221</v>
      </c>
      <c r="G20" s="876">
        <v>179</v>
      </c>
      <c r="H20" s="876"/>
      <c r="I20" s="864">
        <v>5.9</v>
      </c>
      <c r="J20" s="864"/>
      <c r="K20" s="865"/>
      <c r="L20" s="865"/>
      <c r="M20" s="866"/>
      <c r="N20" s="866"/>
    </row>
    <row r="21" spans="1:14">
      <c r="A21" s="287"/>
      <c r="B21" s="288"/>
      <c r="C21" s="288"/>
      <c r="D21" s="289"/>
      <c r="E21" s="288"/>
      <c r="F21" s="290"/>
      <c r="G21" s="876"/>
      <c r="H21" s="876"/>
      <c r="I21" s="864"/>
      <c r="J21" s="864"/>
      <c r="K21" s="879"/>
      <c r="L21" s="879"/>
      <c r="M21" s="880"/>
      <c r="N21" s="880"/>
    </row>
    <row r="22" spans="1:14" s="24" customFormat="1" ht="7.9" customHeight="1">
      <c r="A22" s="287"/>
      <c r="B22" s="288"/>
      <c r="C22" s="288"/>
      <c r="D22" s="289"/>
      <c r="E22" s="288"/>
      <c r="F22" s="290"/>
      <c r="G22" s="876"/>
      <c r="H22" s="876"/>
      <c r="I22" s="864"/>
      <c r="J22" s="864"/>
      <c r="K22" s="879"/>
      <c r="L22" s="879"/>
      <c r="M22" s="880"/>
      <c r="N22" s="880"/>
    </row>
    <row r="23" spans="1:14" ht="24" customHeight="1">
      <c r="A23" s="291"/>
      <c r="B23" s="292"/>
      <c r="C23" s="292"/>
      <c r="D23" s="293"/>
      <c r="E23" s="292"/>
      <c r="F23" s="294"/>
      <c r="G23" s="26"/>
      <c r="H23" s="26"/>
    </row>
    <row r="24" spans="1:14" ht="18">
      <c r="A24" s="868" t="s">
        <v>56</v>
      </c>
      <c r="B24" s="868"/>
      <c r="C24" s="868"/>
      <c r="D24" s="868"/>
      <c r="E24" s="868"/>
      <c r="F24" s="868"/>
      <c r="G24" s="868"/>
      <c r="H24" s="868"/>
      <c r="I24" s="868"/>
      <c r="J24" s="868"/>
      <c r="K24" s="868"/>
      <c r="L24" s="868"/>
      <c r="M24" s="868"/>
      <c r="N24" s="868"/>
    </row>
    <row r="25" spans="1:14" ht="15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24"/>
      <c r="L25" s="24"/>
      <c r="M25" s="24"/>
      <c r="N25" s="24"/>
    </row>
    <row r="26" spans="1:14" ht="18">
      <c r="A26" s="869" t="s">
        <v>3</v>
      </c>
      <c r="B26" s="869"/>
      <c r="C26" s="869"/>
      <c r="D26" s="869"/>
      <c r="E26" s="869"/>
      <c r="F26" s="869"/>
      <c r="G26" s="869"/>
      <c r="H26" s="869"/>
      <c r="I26" s="869"/>
      <c r="J26" s="869"/>
      <c r="K26" s="869"/>
      <c r="L26" s="869"/>
      <c r="M26" s="869"/>
      <c r="N26" s="869"/>
    </row>
    <row r="27" spans="1:14" ht="15">
      <c r="A27" s="111" t="s">
        <v>57</v>
      </c>
      <c r="B27" s="32"/>
      <c r="C27" s="32"/>
      <c r="D27" s="32"/>
      <c r="E27" s="32"/>
      <c r="F27" s="32"/>
      <c r="G27" s="32"/>
      <c r="H27" s="123"/>
      <c r="I27" s="111" t="s">
        <v>69</v>
      </c>
      <c r="J27" s="32"/>
      <c r="K27" s="32"/>
      <c r="L27" s="32"/>
      <c r="M27" s="32"/>
      <c r="N27" s="32"/>
    </row>
    <row r="28" spans="1:14">
      <c r="A28" s="178" t="s">
        <v>535</v>
      </c>
      <c r="B28" s="123"/>
      <c r="C28" s="123"/>
      <c r="D28" s="123"/>
      <c r="H28" s="123"/>
      <c r="I28" s="178" t="s">
        <v>738</v>
      </c>
      <c r="J28" s="123"/>
    </row>
    <row r="29" spans="1:14">
      <c r="A29" s="178" t="s">
        <v>275</v>
      </c>
      <c r="B29" s="123"/>
      <c r="C29" s="123"/>
      <c r="D29" s="123"/>
      <c r="H29" s="123"/>
      <c r="I29" s="178" t="s">
        <v>157</v>
      </c>
      <c r="J29" s="123"/>
    </row>
    <row r="30" spans="1:14">
      <c r="A30" s="178" t="s">
        <v>739</v>
      </c>
      <c r="B30" s="123"/>
      <c r="C30" s="123"/>
      <c r="D30" s="123"/>
      <c r="H30" s="123"/>
      <c r="I30" s="178" t="s">
        <v>740</v>
      </c>
      <c r="J30" s="123"/>
    </row>
    <row r="31" spans="1:14">
      <c r="A31" s="178" t="s">
        <v>63</v>
      </c>
      <c r="B31" s="123"/>
      <c r="C31" s="123"/>
      <c r="D31" s="123"/>
      <c r="H31" s="123"/>
      <c r="I31" s="178" t="s">
        <v>71</v>
      </c>
      <c r="J31" s="123"/>
    </row>
    <row r="32" spans="1:14">
      <c r="A32" s="178" t="s">
        <v>741</v>
      </c>
      <c r="B32" s="123"/>
      <c r="C32" s="123"/>
      <c r="D32" s="123"/>
      <c r="H32" s="123"/>
      <c r="I32" s="178" t="s">
        <v>742</v>
      </c>
      <c r="J32" s="123"/>
    </row>
    <row r="33" spans="1:12">
      <c r="A33" s="178" t="s">
        <v>74</v>
      </c>
      <c r="B33" s="123"/>
      <c r="C33" s="123"/>
      <c r="D33" s="123"/>
      <c r="H33" s="123"/>
      <c r="I33" s="178" t="s">
        <v>161</v>
      </c>
      <c r="J33" s="123"/>
    </row>
    <row r="34" spans="1:12">
      <c r="A34" s="178" t="s">
        <v>307</v>
      </c>
      <c r="B34" s="123"/>
      <c r="C34" s="123"/>
      <c r="D34" s="123"/>
      <c r="H34" s="123"/>
      <c r="I34" s="178" t="s">
        <v>743</v>
      </c>
      <c r="J34" s="123"/>
    </row>
    <row r="35" spans="1:12">
      <c r="A35" s="178" t="s">
        <v>304</v>
      </c>
      <c r="B35" s="296"/>
      <c r="C35" s="296"/>
      <c r="D35" s="234"/>
      <c r="H35" s="297"/>
      <c r="I35" s="178" t="s">
        <v>744</v>
      </c>
      <c r="J35" s="296"/>
    </row>
    <row r="36" spans="1:12">
      <c r="A36" s="178" t="s">
        <v>76</v>
      </c>
      <c r="B36" s="296"/>
      <c r="C36" s="296"/>
      <c r="D36" s="234"/>
      <c r="H36" s="296"/>
      <c r="I36" s="178" t="s">
        <v>745</v>
      </c>
      <c r="J36" s="296"/>
    </row>
    <row r="37" spans="1:12">
      <c r="A37" s="178" t="s">
        <v>746</v>
      </c>
      <c r="B37" s="296"/>
      <c r="C37" s="296"/>
      <c r="D37" s="234"/>
      <c r="H37" s="296"/>
      <c r="I37" s="178" t="s">
        <v>747</v>
      </c>
      <c r="J37" s="296"/>
    </row>
    <row r="38" spans="1:12">
      <c r="A38" s="178" t="s">
        <v>84</v>
      </c>
      <c r="B38" s="296"/>
      <c r="C38" s="296"/>
      <c r="D38" s="234"/>
      <c r="H38" s="296"/>
      <c r="I38" s="178" t="s">
        <v>748</v>
      </c>
      <c r="J38" s="296"/>
    </row>
    <row r="39" spans="1:12" ht="15">
      <c r="A39" s="178" t="s">
        <v>749</v>
      </c>
      <c r="B39" s="296"/>
      <c r="C39" s="296"/>
      <c r="D39" s="123"/>
      <c r="H39" s="123"/>
      <c r="I39" s="178" t="s">
        <v>750</v>
      </c>
      <c r="J39" s="123"/>
      <c r="L39" s="1"/>
    </row>
    <row r="40" spans="1:12">
      <c r="A40" s="178" t="s">
        <v>751</v>
      </c>
      <c r="B40" s="123"/>
      <c r="C40" s="123"/>
      <c r="D40" s="123"/>
      <c r="H40" s="123"/>
      <c r="I40" s="178" t="s">
        <v>212</v>
      </c>
      <c r="J40" s="123"/>
    </row>
    <row r="41" spans="1:12">
      <c r="A41" s="178" t="s">
        <v>752</v>
      </c>
      <c r="B41" s="123"/>
      <c r="C41" s="123"/>
      <c r="D41" s="123"/>
      <c r="H41" s="123"/>
      <c r="I41" s="21" t="s">
        <v>951</v>
      </c>
      <c r="J41" s="123"/>
    </row>
    <row r="42" spans="1:12">
      <c r="A42" s="178" t="s">
        <v>754</v>
      </c>
      <c r="B42" s="123"/>
      <c r="C42" s="123"/>
      <c r="D42" s="123"/>
      <c r="H42" s="123"/>
      <c r="I42" s="21" t="s">
        <v>755</v>
      </c>
      <c r="J42" s="123"/>
    </row>
    <row r="43" spans="1:12">
      <c r="A43" s="178" t="s">
        <v>756</v>
      </c>
      <c r="B43" s="123"/>
      <c r="C43" s="123"/>
      <c r="D43" s="123"/>
      <c r="H43" s="123"/>
      <c r="I43" s="21" t="s">
        <v>757</v>
      </c>
      <c r="J43" s="123"/>
    </row>
    <row r="44" spans="1:12">
      <c r="A44" s="178" t="s">
        <v>399</v>
      </c>
      <c r="B44" s="123"/>
      <c r="C44" s="123"/>
      <c r="D44" s="123"/>
      <c r="H44" s="123"/>
      <c r="I44" s="21" t="s">
        <v>400</v>
      </c>
      <c r="J44" s="123"/>
    </row>
    <row r="45" spans="1:12" ht="15">
      <c r="A45" s="111" t="s">
        <v>58</v>
      </c>
      <c r="B45" s="32"/>
      <c r="C45" s="32"/>
      <c r="D45" s="32"/>
      <c r="E45" s="32"/>
      <c r="F45" s="32"/>
      <c r="G45" s="32"/>
      <c r="H45" s="123"/>
      <c r="I45" s="178" t="s">
        <v>758</v>
      </c>
      <c r="J45" s="123"/>
    </row>
    <row r="46" spans="1:12">
      <c r="A46" s="178" t="s">
        <v>345</v>
      </c>
      <c r="B46" s="123"/>
      <c r="C46" s="123"/>
      <c r="D46" s="123"/>
      <c r="H46" s="123"/>
      <c r="I46" s="178" t="s">
        <v>759</v>
      </c>
      <c r="J46" s="123"/>
    </row>
    <row r="47" spans="1:12">
      <c r="A47" s="178" t="s">
        <v>760</v>
      </c>
      <c r="B47" s="123"/>
      <c r="C47" s="123"/>
      <c r="D47" s="123"/>
      <c r="H47" s="123"/>
      <c r="I47" s="178" t="s">
        <v>137</v>
      </c>
      <c r="J47" s="123"/>
    </row>
    <row r="48" spans="1:12">
      <c r="A48" s="123" t="s">
        <v>761</v>
      </c>
      <c r="B48" s="123"/>
      <c r="C48" s="123"/>
      <c r="D48" s="123"/>
      <c r="H48" s="123"/>
      <c r="I48" s="21" t="s">
        <v>762</v>
      </c>
      <c r="J48" s="123"/>
    </row>
    <row r="49" spans="1:14">
      <c r="A49" s="178" t="s">
        <v>763</v>
      </c>
      <c r="B49" s="123"/>
      <c r="C49" s="123"/>
      <c r="D49" s="123"/>
      <c r="H49" s="123"/>
      <c r="I49" s="21" t="s">
        <v>764</v>
      </c>
      <c r="J49" s="123"/>
    </row>
    <row r="50" spans="1:14">
      <c r="A50" s="178" t="s">
        <v>765</v>
      </c>
      <c r="B50" s="123"/>
      <c r="C50" s="123"/>
      <c r="D50" s="123"/>
      <c r="H50" s="123"/>
      <c r="I50" s="178"/>
      <c r="J50" s="123"/>
    </row>
    <row r="51" spans="1:14">
      <c r="A51" s="178" t="s">
        <v>128</v>
      </c>
      <c r="B51" s="123"/>
      <c r="C51" s="123"/>
      <c r="D51" s="123"/>
      <c r="H51" s="123"/>
      <c r="J51" s="123"/>
    </row>
    <row r="52" spans="1:14" ht="15">
      <c r="A52" s="178" t="s">
        <v>766</v>
      </c>
      <c r="B52" s="123"/>
      <c r="C52" s="123"/>
      <c r="D52" s="123"/>
      <c r="H52" s="123"/>
      <c r="I52" s="111" t="s">
        <v>105</v>
      </c>
      <c r="J52" s="32"/>
      <c r="K52" s="32"/>
      <c r="L52" s="32"/>
      <c r="M52" s="32"/>
      <c r="N52" s="32"/>
    </row>
    <row r="53" spans="1:14" ht="15">
      <c r="A53" s="178" t="s">
        <v>767</v>
      </c>
      <c r="B53" s="123"/>
      <c r="C53" s="123"/>
      <c r="D53" s="123"/>
      <c r="H53" s="298"/>
      <c r="I53" s="21" t="s">
        <v>768</v>
      </c>
      <c r="J53" s="123"/>
    </row>
    <row r="54" spans="1:14" ht="15">
      <c r="A54" s="178" t="s">
        <v>279</v>
      </c>
      <c r="B54" s="296"/>
      <c r="C54" s="296"/>
      <c r="H54" s="123"/>
      <c r="I54" s="21" t="s">
        <v>769</v>
      </c>
      <c r="J54" s="298"/>
    </row>
    <row r="55" spans="1:14">
      <c r="A55" s="178" t="s">
        <v>327</v>
      </c>
      <c r="B55" s="123"/>
      <c r="C55" s="123"/>
      <c r="D55" s="123"/>
      <c r="H55" s="123"/>
      <c r="I55" s="21" t="s">
        <v>770</v>
      </c>
      <c r="J55" s="123"/>
    </row>
    <row r="56" spans="1:14">
      <c r="A56" s="178" t="s">
        <v>771</v>
      </c>
      <c r="B56" s="123"/>
      <c r="C56" s="123"/>
      <c r="D56" s="123"/>
      <c r="H56" s="123"/>
      <c r="I56" s="21" t="s">
        <v>229</v>
      </c>
      <c r="J56" s="123"/>
    </row>
    <row r="57" spans="1:14">
      <c r="A57" s="178" t="s">
        <v>772</v>
      </c>
      <c r="B57" s="123"/>
      <c r="C57" s="123"/>
      <c r="D57" s="123"/>
      <c r="H57" s="123"/>
      <c r="I57" s="178" t="s">
        <v>773</v>
      </c>
      <c r="J57" s="123"/>
    </row>
    <row r="58" spans="1:14">
      <c r="A58" s="178" t="s">
        <v>774</v>
      </c>
      <c r="B58" s="123"/>
      <c r="C58" s="123"/>
      <c r="D58" s="123"/>
      <c r="H58" s="123"/>
      <c r="I58" s="21" t="s">
        <v>775</v>
      </c>
      <c r="J58" s="123"/>
    </row>
    <row r="59" spans="1:14">
      <c r="A59" s="178" t="s">
        <v>776</v>
      </c>
      <c r="B59" s="123"/>
      <c r="C59" s="123"/>
      <c r="D59" s="123"/>
      <c r="H59" s="123"/>
      <c r="I59" s="178" t="s">
        <v>115</v>
      </c>
      <c r="J59" s="123"/>
    </row>
    <row r="60" spans="1:14">
      <c r="A60" s="178" t="s">
        <v>777</v>
      </c>
      <c r="B60" s="123"/>
      <c r="C60" s="123"/>
      <c r="D60" s="123"/>
      <c r="H60" s="123"/>
      <c r="I60" s="178" t="s">
        <v>221</v>
      </c>
      <c r="J60" s="123"/>
    </row>
    <row r="61" spans="1:14">
      <c r="A61" s="178" t="s">
        <v>778</v>
      </c>
      <c r="B61" s="123"/>
      <c r="C61" s="123"/>
      <c r="D61" s="123"/>
      <c r="H61" s="123"/>
      <c r="I61" s="178" t="s">
        <v>779</v>
      </c>
      <c r="J61" s="123"/>
    </row>
    <row r="62" spans="1:14">
      <c r="A62" s="178" t="s">
        <v>274</v>
      </c>
      <c r="B62" s="123"/>
      <c r="C62" s="123"/>
      <c r="D62" s="123"/>
      <c r="H62" s="123"/>
      <c r="I62" s="178" t="s">
        <v>780</v>
      </c>
      <c r="J62" s="123"/>
    </row>
    <row r="63" spans="1:14">
      <c r="A63" s="178" t="s">
        <v>88</v>
      </c>
      <c r="B63" s="123"/>
      <c r="C63" s="123"/>
      <c r="D63" s="123"/>
      <c r="H63" s="123"/>
      <c r="I63" s="178" t="s">
        <v>781</v>
      </c>
      <c r="J63" s="123"/>
    </row>
    <row r="64" spans="1:14">
      <c r="A64" s="178" t="s">
        <v>782</v>
      </c>
      <c r="B64" s="123"/>
      <c r="C64" s="123"/>
      <c r="D64" s="123"/>
      <c r="H64" s="123"/>
      <c r="I64" s="178" t="s">
        <v>783</v>
      </c>
      <c r="J64" s="123"/>
    </row>
    <row r="65" spans="1:13">
      <c r="A65" s="178" t="s">
        <v>784</v>
      </c>
      <c r="B65" s="123"/>
      <c r="C65" s="123"/>
      <c r="D65" s="123"/>
      <c r="H65" s="123"/>
      <c r="I65" s="21" t="s">
        <v>152</v>
      </c>
      <c r="J65" s="123"/>
    </row>
    <row r="66" spans="1:13">
      <c r="A66" s="178" t="s">
        <v>785</v>
      </c>
      <c r="B66" s="123"/>
      <c r="C66" s="123"/>
      <c r="D66" s="123"/>
      <c r="H66" s="123"/>
      <c r="I66" s="123" t="s">
        <v>119</v>
      </c>
      <c r="J66" s="123"/>
    </row>
    <row r="67" spans="1:13">
      <c r="A67" s="178" t="s">
        <v>786</v>
      </c>
      <c r="B67" s="123"/>
      <c r="C67" s="123"/>
      <c r="D67" s="123"/>
      <c r="H67" s="123"/>
      <c r="I67" s="123" t="s">
        <v>787</v>
      </c>
      <c r="J67" s="123"/>
    </row>
    <row r="68" spans="1:13">
      <c r="A68" s="178" t="s">
        <v>788</v>
      </c>
      <c r="B68" s="123"/>
      <c r="C68" s="123"/>
      <c r="D68" s="123"/>
      <c r="I68" s="123" t="s">
        <v>789</v>
      </c>
      <c r="M68" s="178"/>
    </row>
    <row r="69" spans="1:13">
      <c r="A69" s="299" t="s">
        <v>790</v>
      </c>
      <c r="B69" s="123"/>
      <c r="C69" s="123"/>
      <c r="D69" s="123"/>
      <c r="I69" s="21" t="s">
        <v>791</v>
      </c>
      <c r="M69" s="178"/>
    </row>
    <row r="70" spans="1:13">
      <c r="A70" s="178" t="s">
        <v>792</v>
      </c>
      <c r="B70" s="123"/>
      <c r="C70" s="123"/>
      <c r="D70" s="123"/>
      <c r="E70" s="123"/>
      <c r="F70" s="123"/>
      <c r="I70" s="21" t="s">
        <v>793</v>
      </c>
      <c r="M70" s="178"/>
    </row>
    <row r="71" spans="1:13">
      <c r="A71" s="300" t="s">
        <v>794</v>
      </c>
      <c r="B71" s="123"/>
      <c r="C71" s="123"/>
      <c r="D71" s="123"/>
      <c r="E71" s="123"/>
      <c r="F71" s="123"/>
      <c r="H71" s="123"/>
      <c r="I71" s="21" t="s">
        <v>795</v>
      </c>
      <c r="J71" s="123"/>
    </row>
    <row r="72" spans="1:13">
      <c r="A72" s="178" t="s">
        <v>134</v>
      </c>
      <c r="B72" s="123"/>
      <c r="C72" s="123"/>
      <c r="D72" s="123"/>
      <c r="E72" s="123"/>
      <c r="F72" s="123"/>
      <c r="H72" s="123"/>
      <c r="I72" s="123" t="s">
        <v>133</v>
      </c>
      <c r="J72" s="123"/>
    </row>
    <row r="73" spans="1:13">
      <c r="A73" s="178" t="s">
        <v>796</v>
      </c>
      <c r="B73" s="123"/>
      <c r="C73" s="123"/>
      <c r="D73" s="123"/>
      <c r="E73" s="123"/>
      <c r="F73" s="123"/>
      <c r="H73" s="123"/>
      <c r="I73" s="123" t="s">
        <v>841</v>
      </c>
      <c r="J73" s="123"/>
    </row>
    <row r="74" spans="1:13">
      <c r="A74" s="178" t="s">
        <v>797</v>
      </c>
      <c r="B74" s="123"/>
      <c r="C74" s="123"/>
      <c r="D74" s="123"/>
      <c r="E74" s="123"/>
      <c r="F74" s="123"/>
      <c r="H74" s="123"/>
      <c r="I74" s="123"/>
      <c r="J74" s="123"/>
    </row>
    <row r="75" spans="1:13">
      <c r="A75" s="178" t="s">
        <v>798</v>
      </c>
      <c r="B75" s="123"/>
      <c r="C75" s="123"/>
      <c r="D75" s="123"/>
      <c r="E75" s="123"/>
      <c r="F75" s="123"/>
      <c r="H75" s="123"/>
      <c r="I75" s="123"/>
      <c r="J75" s="123"/>
    </row>
    <row r="76" spans="1:13">
      <c r="A76" s="178" t="s">
        <v>799</v>
      </c>
      <c r="B76" s="123"/>
      <c r="C76" s="123"/>
      <c r="D76" s="123"/>
      <c r="E76" s="123"/>
      <c r="F76" s="123"/>
      <c r="H76" s="123"/>
      <c r="I76" s="123"/>
      <c r="J76" s="123"/>
    </row>
    <row r="77" spans="1:13">
      <c r="A77" s="178" t="s">
        <v>66</v>
      </c>
      <c r="B77" s="123"/>
      <c r="C77" s="123"/>
      <c r="D77" s="123"/>
      <c r="E77" s="123"/>
      <c r="F77" s="123"/>
      <c r="H77" s="123"/>
      <c r="I77" s="123"/>
      <c r="J77" s="123"/>
    </row>
    <row r="78" spans="1:13">
      <c r="A78" s="178" t="s">
        <v>800</v>
      </c>
      <c r="B78" s="123"/>
      <c r="C78" s="123"/>
      <c r="D78" s="123"/>
      <c r="E78" s="123"/>
      <c r="F78" s="123"/>
      <c r="H78" s="123"/>
      <c r="I78" s="123"/>
      <c r="J78" s="123"/>
    </row>
    <row r="79" spans="1:13">
      <c r="A79" s="178" t="s">
        <v>158</v>
      </c>
      <c r="B79" s="123"/>
      <c r="C79" s="123"/>
      <c r="D79" s="123"/>
      <c r="E79" s="123"/>
      <c r="F79" s="123"/>
      <c r="H79" s="123"/>
      <c r="I79" s="123"/>
      <c r="J79" s="123"/>
    </row>
    <row r="80" spans="1:13">
      <c r="A80" s="178" t="s">
        <v>801</v>
      </c>
      <c r="B80" s="123"/>
      <c r="C80" s="123"/>
      <c r="D80" s="123"/>
      <c r="E80" s="123"/>
      <c r="F80" s="123"/>
      <c r="H80" s="123"/>
      <c r="I80" s="123"/>
      <c r="J80" s="123"/>
    </row>
    <row r="81" spans="1:14">
      <c r="A81" s="178"/>
      <c r="B81" s="123"/>
      <c r="C81" s="123"/>
      <c r="D81" s="123"/>
      <c r="E81" s="123"/>
      <c r="F81" s="123"/>
      <c r="G81" s="123"/>
      <c r="H81" s="123"/>
      <c r="I81" s="123"/>
      <c r="J81" s="123"/>
    </row>
    <row r="82" spans="1:14" ht="18">
      <c r="A82" s="889" t="s">
        <v>802</v>
      </c>
      <c r="B82" s="869"/>
      <c r="C82" s="869"/>
      <c r="D82" s="869"/>
      <c r="E82" s="869"/>
      <c r="F82" s="869"/>
      <c r="G82" s="869"/>
      <c r="H82" s="869"/>
      <c r="I82" s="869"/>
      <c r="J82" s="869"/>
      <c r="K82" s="869"/>
      <c r="L82" s="869"/>
      <c r="M82" s="869"/>
      <c r="N82" s="869"/>
    </row>
    <row r="83" spans="1:14" ht="15">
      <c r="A83" s="111" t="s">
        <v>57</v>
      </c>
      <c r="B83" s="32"/>
      <c r="C83" s="32"/>
      <c r="D83" s="32"/>
      <c r="E83" s="32"/>
      <c r="F83" s="32"/>
      <c r="G83" s="32"/>
      <c r="H83" s="123"/>
      <c r="I83" s="111" t="s">
        <v>58</v>
      </c>
      <c r="J83" s="32"/>
      <c r="K83" s="32"/>
      <c r="L83" s="32"/>
      <c r="M83" s="32"/>
      <c r="N83" s="32"/>
    </row>
    <row r="84" spans="1:14">
      <c r="A84" s="301" t="s">
        <v>803</v>
      </c>
      <c r="B84" s="123"/>
      <c r="C84" s="123"/>
      <c r="D84" s="123"/>
      <c r="H84" s="123"/>
      <c r="I84" s="302" t="s">
        <v>804</v>
      </c>
      <c r="J84" s="123"/>
    </row>
    <row r="85" spans="1:14">
      <c r="A85" s="21" t="s">
        <v>805</v>
      </c>
      <c r="B85" s="123"/>
      <c r="C85" s="123"/>
      <c r="D85" s="123"/>
      <c r="H85" s="123"/>
      <c r="I85" s="301" t="s">
        <v>806</v>
      </c>
      <c r="J85" s="123"/>
    </row>
    <row r="86" spans="1:14" ht="15">
      <c r="A86" s="111" t="s">
        <v>58</v>
      </c>
      <c r="B86" s="32"/>
      <c r="C86" s="32"/>
      <c r="D86" s="32"/>
      <c r="E86" s="32"/>
      <c r="F86" s="32"/>
      <c r="G86" s="32"/>
      <c r="H86" s="123"/>
      <c r="I86" s="303" t="s">
        <v>807</v>
      </c>
      <c r="J86" s="123"/>
    </row>
    <row r="87" spans="1:14">
      <c r="A87" s="21" t="s">
        <v>808</v>
      </c>
      <c r="B87" s="123"/>
      <c r="C87" s="123"/>
      <c r="D87" s="123"/>
      <c r="G87" s="304"/>
      <c r="H87" s="123"/>
      <c r="I87" s="123" t="s">
        <v>809</v>
      </c>
      <c r="J87" s="123"/>
    </row>
    <row r="88" spans="1:14" s="234" customFormat="1">
      <c r="A88" s="21" t="s">
        <v>810</v>
      </c>
      <c r="B88" s="123"/>
      <c r="C88" s="123"/>
      <c r="D88" s="123"/>
      <c r="E88" s="21"/>
      <c r="F88" s="21"/>
      <c r="G88" s="301"/>
      <c r="H88" s="123"/>
      <c r="I88" s="21" t="s">
        <v>171</v>
      </c>
      <c r="J88" s="123"/>
      <c r="K88" s="21"/>
      <c r="L88" s="21"/>
      <c r="M88" s="21"/>
      <c r="N88" s="21"/>
    </row>
    <row r="89" spans="1:14" s="234" customFormat="1">
      <c r="A89" s="21" t="s">
        <v>811</v>
      </c>
      <c r="B89" s="123"/>
      <c r="C89" s="123"/>
      <c r="D89" s="123"/>
      <c r="E89" s="301"/>
      <c r="F89" s="301"/>
      <c r="G89" s="123"/>
      <c r="H89" s="123"/>
      <c r="I89" s="123"/>
      <c r="J89" s="123"/>
      <c r="K89" s="21"/>
      <c r="L89" s="21"/>
      <c r="M89" s="21"/>
      <c r="N89" s="21"/>
    </row>
    <row r="90" spans="1:14">
      <c r="A90" s="178"/>
      <c r="B90" s="123"/>
      <c r="C90" s="123"/>
      <c r="D90" s="123"/>
      <c r="E90" s="123"/>
      <c r="F90" s="123"/>
      <c r="G90" s="123"/>
      <c r="H90" s="123"/>
      <c r="I90" s="123"/>
      <c r="J90" s="123"/>
    </row>
    <row r="91" spans="1:14" ht="18">
      <c r="A91" s="889" t="s">
        <v>813</v>
      </c>
      <c r="B91" s="869"/>
      <c r="C91" s="869"/>
      <c r="D91" s="869"/>
      <c r="E91" s="869"/>
      <c r="F91" s="869"/>
      <c r="G91" s="869"/>
      <c r="H91" s="869"/>
      <c r="I91" s="869"/>
      <c r="J91" s="869"/>
      <c r="K91" s="869"/>
      <c r="L91" s="869"/>
      <c r="M91" s="869"/>
      <c r="N91" s="869"/>
    </row>
    <row r="92" spans="1:14" ht="15">
      <c r="A92" s="320" t="s">
        <v>69</v>
      </c>
      <c r="B92" s="177"/>
      <c r="C92" s="177"/>
      <c r="D92" s="177"/>
      <c r="E92" s="177"/>
      <c r="F92" s="177"/>
      <c r="G92" s="177"/>
      <c r="H92" s="296"/>
      <c r="I92" s="111" t="s">
        <v>105</v>
      </c>
      <c r="J92" s="177"/>
      <c r="K92" s="177"/>
      <c r="L92" s="177"/>
      <c r="M92" s="177"/>
      <c r="N92" s="177"/>
    </row>
    <row r="93" spans="1:14">
      <c r="A93" s="304" t="s">
        <v>814</v>
      </c>
      <c r="B93" s="304"/>
      <c r="C93" s="304"/>
      <c r="D93" s="304"/>
      <c r="E93" s="304"/>
      <c r="F93" s="304"/>
      <c r="H93" s="304"/>
      <c r="I93" s="304" t="s">
        <v>815</v>
      </c>
      <c r="J93" s="123"/>
    </row>
    <row r="94" spans="1:14">
      <c r="A94" s="21" t="s">
        <v>816</v>
      </c>
      <c r="B94" s="304"/>
      <c r="C94" s="304"/>
      <c r="D94" s="304"/>
      <c r="E94" s="304"/>
      <c r="F94" s="304"/>
      <c r="G94" s="304"/>
      <c r="H94" s="304"/>
      <c r="I94" s="304" t="s">
        <v>842</v>
      </c>
      <c r="J94" s="123"/>
    </row>
    <row r="95" spans="1:14">
      <c r="A95" s="123" t="s">
        <v>817</v>
      </c>
      <c r="B95" s="304"/>
      <c r="C95" s="304"/>
      <c r="D95" s="304"/>
      <c r="E95" s="304"/>
      <c r="F95" s="304"/>
      <c r="G95" s="304"/>
      <c r="H95" s="304"/>
      <c r="I95" s="123" t="s">
        <v>479</v>
      </c>
      <c r="J95" s="123"/>
    </row>
    <row r="96" spans="1:14" ht="15">
      <c r="A96" s="303" t="s">
        <v>818</v>
      </c>
      <c r="B96" s="304"/>
      <c r="C96" s="304"/>
      <c r="D96" s="304"/>
      <c r="E96" s="304"/>
      <c r="F96" s="304"/>
      <c r="G96" s="304"/>
      <c r="I96" s="295"/>
      <c r="J96" s="123"/>
    </row>
    <row r="97" spans="1:15">
      <c r="A97" s="304"/>
      <c r="B97" s="304"/>
      <c r="C97" s="304"/>
      <c r="D97" s="304"/>
      <c r="E97" s="304"/>
      <c r="F97" s="304"/>
      <c r="G97" s="304"/>
      <c r="H97" s="304"/>
      <c r="I97" s="304"/>
      <c r="J97" s="123"/>
    </row>
    <row r="98" spans="1:15">
      <c r="A98" s="304"/>
      <c r="B98" s="304"/>
      <c r="C98" s="304"/>
      <c r="D98" s="304"/>
      <c r="E98" s="304"/>
      <c r="F98" s="304"/>
      <c r="G98" s="304"/>
      <c r="H98" s="304"/>
      <c r="I98" s="304"/>
    </row>
    <row r="99" spans="1:15">
      <c r="A99" s="304"/>
      <c r="B99" s="304"/>
      <c r="C99" s="304"/>
      <c r="D99" s="304"/>
      <c r="E99" s="304"/>
      <c r="F99" s="304"/>
      <c r="G99" s="304"/>
      <c r="H99" s="304"/>
      <c r="I99" s="304"/>
    </row>
    <row r="100" spans="1:15" ht="18">
      <c r="A100" s="890" t="s">
        <v>173</v>
      </c>
      <c r="B100" s="890"/>
      <c r="C100" s="890"/>
      <c r="D100" s="890"/>
      <c r="E100" s="890"/>
      <c r="F100" s="890"/>
      <c r="G100" s="890"/>
      <c r="H100" s="890"/>
      <c r="I100" s="890"/>
      <c r="J100" s="890"/>
      <c r="K100" s="890"/>
      <c r="L100" s="890"/>
      <c r="M100" s="890"/>
      <c r="N100" s="890"/>
    </row>
    <row r="101" spans="1:15">
      <c r="A101" s="304">
        <v>7.5345000000000004</v>
      </c>
      <c r="B101" s="304"/>
      <c r="C101" s="304"/>
      <c r="D101" s="304"/>
      <c r="E101" s="304"/>
      <c r="F101" s="304"/>
      <c r="G101" s="304"/>
      <c r="H101" s="304"/>
      <c r="I101" s="304"/>
    </row>
    <row r="102" spans="1:15" ht="24" customHeight="1">
      <c r="A102" s="306" t="s">
        <v>819</v>
      </c>
      <c r="B102" s="306"/>
      <c r="C102" s="306"/>
      <c r="D102" s="306"/>
      <c r="E102" s="306"/>
      <c r="F102" s="306"/>
      <c r="G102" s="306"/>
      <c r="H102" s="307"/>
      <c r="I102" s="307"/>
      <c r="J102" s="307"/>
      <c r="K102" s="307"/>
      <c r="L102" s="306" t="s">
        <v>175</v>
      </c>
      <c r="M102" s="306"/>
      <c r="N102" s="306" t="s">
        <v>820</v>
      </c>
      <c r="O102" s="306" t="s">
        <v>1156</v>
      </c>
    </row>
    <row r="103" spans="1:15" ht="24" customHeight="1"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9"/>
      <c r="M103" s="309"/>
      <c r="N103" s="309"/>
    </row>
    <row r="104" spans="1:15" ht="22.9" customHeight="1">
      <c r="A104" s="891" t="s">
        <v>821</v>
      </c>
      <c r="B104" s="891"/>
      <c r="C104" s="891"/>
      <c r="D104" s="891"/>
      <c r="E104" s="891"/>
      <c r="F104" s="891"/>
      <c r="G104" s="891"/>
      <c r="H104" s="891"/>
      <c r="I104" s="891"/>
      <c r="J104" s="891"/>
      <c r="K104" s="891"/>
      <c r="L104" s="310"/>
      <c r="M104" s="310"/>
      <c r="N104" s="311">
        <v>0</v>
      </c>
      <c r="O104" s="534">
        <f>+N104/$A$101</f>
        <v>0</v>
      </c>
    </row>
    <row r="105" spans="1:15" ht="22.9" customHeight="1">
      <c r="A105" s="892" t="s">
        <v>822</v>
      </c>
      <c r="B105" s="892"/>
      <c r="C105" s="892"/>
      <c r="D105" s="892"/>
      <c r="E105" s="892"/>
      <c r="F105" s="892"/>
      <c r="G105" s="892"/>
      <c r="H105" s="892"/>
      <c r="I105" s="892"/>
      <c r="J105" s="892"/>
      <c r="K105" s="892"/>
      <c r="L105" s="310"/>
      <c r="M105" s="310"/>
      <c r="N105" s="311">
        <v>5650.88</v>
      </c>
      <c r="O105" s="534">
        <f t="shared" ref="O105:O107" si="0">+N105/$A$101</f>
        <v>750.00066361404208</v>
      </c>
    </row>
    <row r="106" spans="1:15" ht="25.9" customHeight="1">
      <c r="A106" s="886" t="s">
        <v>823</v>
      </c>
      <c r="B106" s="886"/>
      <c r="C106" s="886"/>
      <c r="D106" s="886"/>
      <c r="E106" s="886"/>
      <c r="F106" s="886"/>
      <c r="G106" s="886"/>
      <c r="H106" s="886"/>
      <c r="I106" s="886"/>
      <c r="J106" s="886"/>
      <c r="K106" s="886"/>
      <c r="L106" s="313"/>
      <c r="M106" s="313"/>
      <c r="N106" s="314">
        <v>7157.78</v>
      </c>
      <c r="O106" s="534">
        <f t="shared" si="0"/>
        <v>950.00066361404197</v>
      </c>
    </row>
    <row r="107" spans="1:15" ht="15">
      <c r="A107" s="887" t="s">
        <v>479</v>
      </c>
      <c r="B107" s="887"/>
      <c r="C107" s="887"/>
      <c r="D107" s="887"/>
      <c r="E107" s="887"/>
      <c r="F107" s="887"/>
      <c r="G107" s="887"/>
      <c r="H107" s="887"/>
      <c r="I107" s="887"/>
      <c r="J107" s="887"/>
      <c r="K107" s="887"/>
      <c r="L107" s="888" t="s">
        <v>1001</v>
      </c>
      <c r="M107" s="888"/>
      <c r="N107" s="314">
        <v>9794.85</v>
      </c>
      <c r="O107" s="534">
        <f t="shared" si="0"/>
        <v>1300</v>
      </c>
    </row>
    <row r="108" spans="1:15" s="312" customFormat="1" ht="15">
      <c r="A108" s="474"/>
      <c r="B108" s="52"/>
      <c r="C108" s="52"/>
      <c r="D108" s="52"/>
      <c r="E108" s="52"/>
      <c r="F108" s="52"/>
      <c r="G108" s="52"/>
      <c r="H108" s="52"/>
      <c r="I108" s="52"/>
      <c r="J108" s="315"/>
      <c r="K108" s="33"/>
      <c r="L108" s="33"/>
      <c r="M108" s="33"/>
      <c r="N108" s="33"/>
    </row>
    <row r="109" spans="1:15" s="312" customFormat="1" ht="15">
      <c r="A109" s="474"/>
      <c r="B109" s="52"/>
      <c r="C109" s="52"/>
      <c r="D109" s="52"/>
      <c r="E109" s="52"/>
      <c r="F109" s="52"/>
      <c r="G109" s="52"/>
      <c r="H109" s="52"/>
      <c r="I109" s="52"/>
      <c r="J109" s="315"/>
      <c r="K109" s="33"/>
      <c r="L109" s="33"/>
      <c r="M109" s="33"/>
      <c r="N109" s="33"/>
    </row>
    <row r="110" spans="1:15" s="312" customFormat="1" ht="15">
      <c r="A110" s="474"/>
      <c r="B110" s="52"/>
      <c r="C110" s="52"/>
      <c r="D110" s="52"/>
      <c r="E110" s="52"/>
      <c r="F110" s="52"/>
      <c r="G110" s="52"/>
      <c r="H110" s="52"/>
      <c r="I110" s="52"/>
      <c r="J110" s="315"/>
      <c r="K110" s="33"/>
      <c r="L110" s="33"/>
      <c r="M110" s="33"/>
      <c r="N110" s="33"/>
    </row>
    <row r="111" spans="1:15" ht="15">
      <c r="A111" s="474"/>
      <c r="B111" s="52"/>
      <c r="C111" s="52"/>
      <c r="D111" s="52"/>
      <c r="E111" s="52"/>
      <c r="F111" s="52"/>
      <c r="G111" s="52"/>
      <c r="H111" s="52"/>
      <c r="I111" s="52"/>
      <c r="J111" s="315"/>
      <c r="K111" s="33"/>
      <c r="L111" s="33"/>
      <c r="M111" s="33"/>
      <c r="N111" s="33"/>
    </row>
    <row r="112" spans="1:15" ht="51" customHeight="1">
      <c r="A112" s="474"/>
      <c r="B112" s="52"/>
      <c r="C112" s="52"/>
      <c r="D112" s="52"/>
      <c r="E112" s="52"/>
      <c r="F112" s="52"/>
      <c r="G112" s="52"/>
      <c r="H112" s="52"/>
      <c r="I112" s="52"/>
      <c r="J112" s="315"/>
      <c r="K112" s="33"/>
      <c r="L112" s="33"/>
      <c r="M112" s="33"/>
      <c r="N112" s="33"/>
    </row>
    <row r="113" spans="1:14">
      <c r="A113" s="178"/>
      <c r="B113" s="178"/>
      <c r="C113" s="178"/>
      <c r="D113" s="178"/>
      <c r="E113" s="178"/>
      <c r="F113" s="178"/>
      <c r="G113" s="178"/>
      <c r="H113" s="178"/>
    </row>
    <row r="114" spans="1:14">
      <c r="A114" s="316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>
      <c r="A115" s="316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1:14">
      <c r="A116" s="12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</row>
    <row r="117" spans="1:14">
      <c r="A117" s="642"/>
      <c r="B117" s="642"/>
      <c r="C117" s="642"/>
      <c r="D117" s="642"/>
      <c r="E117" s="642"/>
      <c r="F117" s="642"/>
      <c r="G117" s="642"/>
      <c r="H117" s="642"/>
      <c r="I117" s="642"/>
      <c r="J117" s="642"/>
      <c r="K117" s="642"/>
      <c r="L117" s="642"/>
      <c r="M117" s="642"/>
      <c r="N117" s="642"/>
    </row>
    <row r="118" spans="1:14">
      <c r="A118" s="12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1:14">
      <c r="A119" s="12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</row>
    <row r="120" spans="1:14">
      <c r="A120" s="12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1:14">
      <c r="A121" s="12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1:14">
      <c r="A122" s="31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1:14">
      <c r="A123" s="12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4">
      <c r="A124" s="12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</row>
    <row r="125" spans="1:14">
      <c r="A125" s="31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1:1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1:1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>
      <c r="A128" s="318"/>
      <c r="B128" s="178"/>
      <c r="C128" s="178"/>
      <c r="D128" s="178"/>
      <c r="E128" s="178"/>
      <c r="F128" s="178"/>
      <c r="G128" s="178"/>
      <c r="H128" s="178"/>
    </row>
    <row r="129" spans="1:10">
      <c r="A129" s="318"/>
      <c r="B129" s="178"/>
      <c r="C129" s="178"/>
      <c r="D129" s="178"/>
      <c r="E129" s="178"/>
      <c r="F129" s="178"/>
      <c r="G129" s="178"/>
      <c r="H129" s="178"/>
      <c r="I129" s="123"/>
      <c r="J129" s="123"/>
    </row>
    <row r="130" spans="1:10">
      <c r="A130" s="123"/>
      <c r="B130" s="123"/>
      <c r="C130" s="123"/>
      <c r="D130" s="123"/>
      <c r="G130" s="123"/>
      <c r="H130" s="123"/>
      <c r="I130" s="123"/>
      <c r="J130" s="123"/>
    </row>
    <row r="131" spans="1:10">
      <c r="A131" s="123"/>
      <c r="G131" s="123"/>
      <c r="H131" s="123"/>
      <c r="I131" s="123"/>
      <c r="J131" s="123"/>
    </row>
    <row r="132" spans="1:10">
      <c r="A132" s="123"/>
      <c r="G132" s="123"/>
      <c r="H132" s="123"/>
      <c r="I132" s="123"/>
      <c r="J132" s="123"/>
    </row>
    <row r="133" spans="1:10">
      <c r="A133" s="123"/>
      <c r="G133" s="123"/>
      <c r="H133" s="123"/>
      <c r="I133" s="123"/>
      <c r="J133" s="123"/>
    </row>
    <row r="134" spans="1:10">
      <c r="A134" s="123"/>
      <c r="E134" s="123"/>
      <c r="F134" s="123"/>
      <c r="G134" s="123"/>
      <c r="H134" s="123"/>
      <c r="I134" s="123"/>
      <c r="J134" s="123"/>
    </row>
    <row r="135" spans="1:10" ht="15">
      <c r="A135" s="123"/>
      <c r="E135" s="298"/>
      <c r="F135" s="298"/>
      <c r="G135" s="123"/>
      <c r="H135" s="123"/>
      <c r="I135" s="123"/>
      <c r="J135" s="123"/>
    </row>
    <row r="136" spans="1:10" ht="15">
      <c r="A136" s="123"/>
      <c r="E136" s="181"/>
      <c r="F136" s="181"/>
      <c r="G136" s="123"/>
      <c r="H136" s="123"/>
      <c r="I136" s="123"/>
      <c r="J136" s="123"/>
    </row>
    <row r="137" spans="1:10">
      <c r="A137" s="123"/>
      <c r="E137" s="123"/>
      <c r="F137" s="123"/>
      <c r="G137" s="123"/>
      <c r="H137" s="123"/>
      <c r="I137" s="123"/>
      <c r="J137" s="123"/>
    </row>
    <row r="138" spans="1:10" ht="15">
      <c r="A138" s="123"/>
      <c r="E138" s="181"/>
      <c r="F138" s="181"/>
    </row>
    <row r="139" spans="1:10">
      <c r="E139" s="123"/>
      <c r="F139" s="123"/>
    </row>
    <row r="140" spans="1:10">
      <c r="E140" s="123"/>
      <c r="F140" s="123"/>
    </row>
    <row r="141" spans="1:10">
      <c r="E141" s="123"/>
      <c r="F141" s="123"/>
    </row>
    <row r="142" spans="1:10">
      <c r="A142" s="123"/>
      <c r="E142" s="123"/>
      <c r="F142" s="123"/>
    </row>
    <row r="143" spans="1:10">
      <c r="A143" s="123"/>
      <c r="E143" s="123"/>
      <c r="F143" s="123"/>
    </row>
    <row r="144" spans="1:10" ht="15">
      <c r="A144" s="123"/>
      <c r="E144" s="181"/>
      <c r="F144" s="181"/>
    </row>
    <row r="145" spans="1:10">
      <c r="A145" s="123"/>
      <c r="E145" s="123"/>
      <c r="F145" s="123"/>
    </row>
    <row r="146" spans="1:10">
      <c r="E146" s="123"/>
      <c r="F146" s="123"/>
    </row>
    <row r="147" spans="1:10" ht="15">
      <c r="E147" s="181"/>
      <c r="F147" s="181"/>
    </row>
    <row r="148" spans="1:10">
      <c r="E148" s="123"/>
      <c r="F148" s="123"/>
    </row>
    <row r="149" spans="1:10">
      <c r="E149" s="123"/>
      <c r="F149" s="123"/>
    </row>
    <row r="150" spans="1:10">
      <c r="E150" s="123"/>
      <c r="F150" s="123"/>
    </row>
    <row r="153" spans="1:10" ht="15">
      <c r="A153" s="298"/>
      <c r="E153" s="123"/>
      <c r="F153" s="123"/>
      <c r="G153" s="123"/>
      <c r="H153" s="123"/>
      <c r="I153" s="123"/>
      <c r="J153" s="123"/>
    </row>
    <row r="154" spans="1:10">
      <c r="A154" s="123"/>
      <c r="E154" s="123"/>
      <c r="F154" s="123"/>
      <c r="G154" s="123"/>
      <c r="H154" s="123"/>
      <c r="I154" s="123"/>
      <c r="J154" s="123"/>
    </row>
    <row r="155" spans="1:10">
      <c r="A155" s="123"/>
      <c r="E155" s="123"/>
      <c r="F155" s="123"/>
      <c r="G155" s="123"/>
      <c r="H155" s="123"/>
      <c r="I155" s="123"/>
      <c r="J155" s="123"/>
    </row>
  </sheetData>
  <mergeCells count="58">
    <mergeCell ref="A106:K106"/>
    <mergeCell ref="A107:K107"/>
    <mergeCell ref="L107:M107"/>
    <mergeCell ref="A82:N82"/>
    <mergeCell ref="A91:N91"/>
    <mergeCell ref="A100:N100"/>
    <mergeCell ref="A104:K104"/>
    <mergeCell ref="A105:K105"/>
    <mergeCell ref="A4:N4"/>
    <mergeCell ref="A5:N5"/>
    <mergeCell ref="A7:N7"/>
    <mergeCell ref="A10:A11"/>
    <mergeCell ref="B10:B11"/>
    <mergeCell ref="C10:C11"/>
    <mergeCell ref="D10:D11"/>
    <mergeCell ref="E10:E11"/>
    <mergeCell ref="F10:F11"/>
    <mergeCell ref="G10:N10"/>
    <mergeCell ref="G11:H11"/>
    <mergeCell ref="I11:J11"/>
    <mergeCell ref="K11:L11"/>
    <mergeCell ref="M11:N11"/>
    <mergeCell ref="A117:N117"/>
    <mergeCell ref="G19:H19"/>
    <mergeCell ref="I19:J19"/>
    <mergeCell ref="K19:L19"/>
    <mergeCell ref="G20:H20"/>
    <mergeCell ref="I20:J20"/>
    <mergeCell ref="K20:L20"/>
    <mergeCell ref="M20:N20"/>
    <mergeCell ref="G21:H21"/>
    <mergeCell ref="I21:J21"/>
    <mergeCell ref="K21:L21"/>
    <mergeCell ref="M21:N21"/>
    <mergeCell ref="G22:H22"/>
    <mergeCell ref="I22:J22"/>
    <mergeCell ref="K22:L22"/>
    <mergeCell ref="M22:N22"/>
    <mergeCell ref="A24:N24"/>
    <mergeCell ref="A26:N26"/>
    <mergeCell ref="G16:H16"/>
    <mergeCell ref="I16:J16"/>
    <mergeCell ref="K16:L16"/>
    <mergeCell ref="M16:N16"/>
    <mergeCell ref="G17:H17"/>
    <mergeCell ref="I17:J17"/>
    <mergeCell ref="K17:L17"/>
    <mergeCell ref="M17:N17"/>
    <mergeCell ref="G18:H18"/>
    <mergeCell ref="I18:J18"/>
    <mergeCell ref="K18:L18"/>
    <mergeCell ref="M18:N18"/>
    <mergeCell ref="M19:N19"/>
    <mergeCell ref="G15:H15"/>
    <mergeCell ref="I15:J15"/>
    <mergeCell ref="K15:L15"/>
    <mergeCell ref="M15:N15"/>
    <mergeCell ref="A13:N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FA98-73D1-4E5C-AB4C-F5A39E0A0CD5}">
  <dimension ref="A5:O155"/>
  <sheetViews>
    <sheetView workbookViewId="0">
      <selection activeCell="K13" sqref="K13:N18"/>
    </sheetView>
  </sheetViews>
  <sheetFormatPr defaultColWidth="9.140625" defaultRowHeight="14.25"/>
  <cols>
    <col min="1" max="1" width="42" style="21" customWidth="1"/>
    <col min="2" max="2" width="9.7109375" style="21" customWidth="1"/>
    <col min="3" max="3" width="16.85546875" style="21" customWidth="1"/>
    <col min="4" max="4" width="9.28515625" style="21" customWidth="1"/>
    <col min="5" max="5" width="9.42578125" style="21" customWidth="1"/>
    <col min="6" max="6" width="17.42578125" style="21" bestFit="1" customWidth="1"/>
    <col min="7" max="7" width="10.5703125" style="21" customWidth="1"/>
    <col min="8" max="8" width="9.85546875" style="21" customWidth="1"/>
    <col min="9" max="9" width="8.28515625" style="21" customWidth="1"/>
    <col min="10" max="10" width="10.7109375" style="21" customWidth="1"/>
    <col min="11" max="11" width="10.5703125" style="21" customWidth="1"/>
    <col min="12" max="12" width="11.7109375" style="21" customWidth="1"/>
    <col min="13" max="13" width="13.28515625" style="21" customWidth="1"/>
    <col min="14" max="14" width="17.7109375" style="21" customWidth="1"/>
    <col min="15" max="15" width="21" style="21" bestFit="1" customWidth="1"/>
    <col min="16" max="16384" width="9.140625" style="21"/>
  </cols>
  <sheetData>
    <row r="5" spans="1:14" ht="26.25">
      <c r="A5" s="881" t="s">
        <v>734</v>
      </c>
      <c r="B5" s="881"/>
      <c r="C5" s="881"/>
      <c r="D5" s="881"/>
      <c r="E5" s="881"/>
      <c r="F5" s="881"/>
      <c r="G5" s="881"/>
      <c r="H5" s="881"/>
      <c r="I5" s="881"/>
      <c r="J5" s="881"/>
      <c r="K5" s="881"/>
      <c r="L5" s="881"/>
      <c r="M5" s="881"/>
      <c r="N5" s="881"/>
    </row>
    <row r="8" spans="1:14" ht="40.9" customHeight="1">
      <c r="A8" s="595" t="s">
        <v>195</v>
      </c>
      <c r="B8" s="884" t="s">
        <v>44</v>
      </c>
      <c r="C8" s="595" t="s">
        <v>196</v>
      </c>
      <c r="D8" s="595" t="s">
        <v>197</v>
      </c>
      <c r="E8" s="595" t="s">
        <v>268</v>
      </c>
      <c r="F8" s="595" t="s">
        <v>50</v>
      </c>
      <c r="G8" s="607" t="s">
        <v>199</v>
      </c>
      <c r="H8" s="607"/>
      <c r="I8" s="607"/>
      <c r="J8" s="607"/>
      <c r="K8" s="607"/>
      <c r="L8" s="607"/>
      <c r="M8" s="607"/>
      <c r="N8" s="607"/>
    </row>
    <row r="9" spans="1:14" ht="88.15" customHeight="1">
      <c r="A9" s="596"/>
      <c r="B9" s="885"/>
      <c r="C9" s="596"/>
      <c r="D9" s="596"/>
      <c r="E9" s="596"/>
      <c r="F9" s="596"/>
      <c r="G9" s="612" t="s">
        <v>271</v>
      </c>
      <c r="H9" s="609"/>
      <c r="I9" s="610" t="s">
        <v>272</v>
      </c>
      <c r="J9" s="612"/>
      <c r="K9" s="610"/>
      <c r="L9" s="609"/>
      <c r="M9" s="610"/>
      <c r="N9" s="612"/>
    </row>
    <row r="10" spans="1:14" s="24" customFormat="1" ht="7.9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</row>
    <row r="11" spans="1:14">
      <c r="A11" s="867" t="s">
        <v>844</v>
      </c>
      <c r="B11" s="867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</row>
    <row r="12" spans="1:14" ht="6" customHeight="1">
      <c r="A12" s="286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</row>
    <row r="13" spans="1:14" ht="14.45" customHeight="1">
      <c r="A13" s="287" t="s">
        <v>735</v>
      </c>
      <c r="B13" s="288" t="s">
        <v>53</v>
      </c>
      <c r="C13" s="288" t="s">
        <v>3</v>
      </c>
      <c r="D13" s="289">
        <v>1598</v>
      </c>
      <c r="E13" s="288" t="s">
        <v>839</v>
      </c>
      <c r="F13" s="533">
        <v>48295.17348910126</v>
      </c>
      <c r="G13" s="863">
        <v>144</v>
      </c>
      <c r="H13" s="863"/>
      <c r="I13" s="864">
        <v>5.8</v>
      </c>
      <c r="J13" s="864"/>
      <c r="K13" s="865"/>
      <c r="L13" s="865"/>
      <c r="M13" s="866"/>
      <c r="N13" s="866"/>
    </row>
    <row r="14" spans="1:14" ht="14.45" customHeight="1">
      <c r="A14" s="287" t="s">
        <v>736</v>
      </c>
      <c r="B14" s="288" t="s">
        <v>53</v>
      </c>
      <c r="C14" s="288" t="s">
        <v>3</v>
      </c>
      <c r="D14" s="289">
        <v>1598</v>
      </c>
      <c r="E14" s="288" t="s">
        <v>839</v>
      </c>
      <c r="F14" s="533">
        <v>50333.668901407626</v>
      </c>
      <c r="G14" s="870">
        <v>156</v>
      </c>
      <c r="H14" s="871"/>
      <c r="I14" s="872">
        <v>5.8</v>
      </c>
      <c r="J14" s="873"/>
      <c r="K14" s="874"/>
      <c r="L14" s="875"/>
      <c r="M14" s="866"/>
      <c r="N14" s="866"/>
    </row>
    <row r="15" spans="1:14" ht="14.45" customHeight="1">
      <c r="A15" s="287" t="s">
        <v>735</v>
      </c>
      <c r="B15" s="288" t="s">
        <v>53</v>
      </c>
      <c r="C15" s="288" t="s">
        <v>19</v>
      </c>
      <c r="D15" s="289">
        <v>1598</v>
      </c>
      <c r="E15" s="288" t="s">
        <v>839</v>
      </c>
      <c r="F15" s="533">
        <v>51862.623035963305</v>
      </c>
      <c r="G15" s="876">
        <v>150</v>
      </c>
      <c r="H15" s="876"/>
      <c r="I15" s="864">
        <v>5.9</v>
      </c>
      <c r="J15" s="864"/>
      <c r="K15" s="865"/>
      <c r="L15" s="865"/>
      <c r="M15" s="866"/>
      <c r="N15" s="866"/>
    </row>
    <row r="16" spans="1:14" ht="14.45" customHeight="1">
      <c r="A16" s="287" t="s">
        <v>736</v>
      </c>
      <c r="B16" s="288" t="s">
        <v>53</v>
      </c>
      <c r="C16" s="288" t="s">
        <v>19</v>
      </c>
      <c r="D16" s="289">
        <v>1598</v>
      </c>
      <c r="E16" s="288" t="s">
        <v>839</v>
      </c>
      <c r="F16" s="533">
        <v>53840.130005029096</v>
      </c>
      <c r="G16" s="877">
        <v>164</v>
      </c>
      <c r="H16" s="878"/>
      <c r="I16" s="872">
        <v>5.9</v>
      </c>
      <c r="J16" s="873"/>
      <c r="K16" s="874"/>
      <c r="L16" s="875"/>
      <c r="M16" s="866"/>
      <c r="N16" s="866"/>
    </row>
    <row r="17" spans="1:14" ht="14.45" customHeight="1">
      <c r="A17" s="287" t="s">
        <v>735</v>
      </c>
      <c r="B17" s="288" t="s">
        <v>53</v>
      </c>
      <c r="C17" s="288" t="s">
        <v>733</v>
      </c>
      <c r="D17" s="289">
        <v>1598</v>
      </c>
      <c r="E17" s="288" t="s">
        <v>839</v>
      </c>
      <c r="F17" s="533">
        <v>55291.409292188335</v>
      </c>
      <c r="G17" s="876">
        <v>151</v>
      </c>
      <c r="H17" s="876"/>
      <c r="I17" s="864">
        <v>5.9</v>
      </c>
      <c r="J17" s="864"/>
      <c r="K17" s="865"/>
      <c r="L17" s="865"/>
      <c r="M17" s="866"/>
      <c r="N17" s="866"/>
    </row>
    <row r="18" spans="1:14" ht="14.45" customHeight="1">
      <c r="A18" s="287" t="s">
        <v>737</v>
      </c>
      <c r="B18" s="288" t="s">
        <v>53</v>
      </c>
      <c r="C18" s="288" t="s">
        <v>733</v>
      </c>
      <c r="D18" s="289">
        <v>1598</v>
      </c>
      <c r="E18" s="288" t="s">
        <v>839</v>
      </c>
      <c r="F18" s="533">
        <v>57353.643525063046</v>
      </c>
      <c r="G18" s="876">
        <v>165</v>
      </c>
      <c r="H18" s="876"/>
      <c r="I18" s="864">
        <v>5.9</v>
      </c>
      <c r="J18" s="864"/>
      <c r="K18" s="865"/>
      <c r="L18" s="865"/>
      <c r="M18" s="866"/>
      <c r="N18" s="866"/>
    </row>
    <row r="19" spans="1:14" ht="6" customHeight="1">
      <c r="A19" s="291"/>
      <c r="B19" s="292"/>
      <c r="C19" s="292"/>
      <c r="D19" s="293"/>
      <c r="E19" s="292"/>
      <c r="F19" s="294"/>
      <c r="G19" s="26"/>
      <c r="H19" s="26"/>
    </row>
    <row r="20" spans="1:14" ht="18">
      <c r="A20" s="868" t="s">
        <v>56</v>
      </c>
      <c r="B20" s="868"/>
      <c r="C20" s="868"/>
      <c r="D20" s="868"/>
      <c r="E20" s="868"/>
      <c r="F20" s="868"/>
      <c r="G20" s="868"/>
      <c r="H20" s="868"/>
      <c r="I20" s="868"/>
      <c r="J20" s="868"/>
      <c r="K20" s="868"/>
      <c r="L20" s="868"/>
      <c r="M20" s="868"/>
      <c r="N20" s="868"/>
    </row>
    <row r="21" spans="1:14" s="24" customFormat="1" ht="7.9" customHeight="1">
      <c r="A21" s="176"/>
      <c r="B21" s="176"/>
      <c r="C21" s="176"/>
      <c r="D21" s="176"/>
      <c r="E21" s="176"/>
      <c r="F21" s="176"/>
      <c r="G21" s="176"/>
      <c r="H21" s="176"/>
      <c r="I21" s="176"/>
      <c r="J21" s="176"/>
    </row>
    <row r="22" spans="1:14" ht="24" customHeight="1">
      <c r="A22" s="869" t="s">
        <v>3</v>
      </c>
      <c r="B22" s="869"/>
      <c r="C22" s="869"/>
      <c r="D22" s="869"/>
      <c r="E22" s="869"/>
      <c r="F22" s="869"/>
      <c r="G22" s="869"/>
      <c r="H22" s="869"/>
      <c r="I22" s="869"/>
      <c r="J22" s="869"/>
      <c r="K22" s="869"/>
      <c r="L22" s="869"/>
      <c r="M22" s="869"/>
      <c r="N22" s="869"/>
    </row>
    <row r="23" spans="1:14" ht="15">
      <c r="A23" s="111" t="s">
        <v>57</v>
      </c>
      <c r="B23" s="319"/>
      <c r="C23" s="319"/>
      <c r="D23" s="319"/>
      <c r="E23" s="51"/>
      <c r="F23" s="51"/>
      <c r="G23" s="51"/>
      <c r="H23" s="123"/>
      <c r="I23" s="111" t="s">
        <v>69</v>
      </c>
      <c r="J23" s="32"/>
      <c r="K23" s="32"/>
      <c r="L23" s="32"/>
      <c r="M23" s="32"/>
      <c r="N23" s="32"/>
    </row>
    <row r="24" spans="1:14">
      <c r="A24" s="178" t="s">
        <v>535</v>
      </c>
      <c r="B24" s="123"/>
      <c r="C24" s="123"/>
      <c r="D24" s="123"/>
      <c r="H24" s="123"/>
      <c r="I24" s="178" t="s">
        <v>738</v>
      </c>
      <c r="J24" s="123"/>
    </row>
    <row r="25" spans="1:14">
      <c r="A25" s="178" t="s">
        <v>275</v>
      </c>
      <c r="B25" s="123"/>
      <c r="C25" s="123"/>
      <c r="D25" s="123"/>
      <c r="H25" s="123"/>
      <c r="I25" s="178" t="s">
        <v>157</v>
      </c>
      <c r="J25" s="123"/>
    </row>
    <row r="26" spans="1:14">
      <c r="A26" s="178" t="s">
        <v>739</v>
      </c>
      <c r="B26" s="123"/>
      <c r="C26" s="123"/>
      <c r="D26" s="123"/>
      <c r="H26" s="123"/>
      <c r="I26" s="178" t="s">
        <v>740</v>
      </c>
      <c r="J26" s="123"/>
    </row>
    <row r="27" spans="1:14">
      <c r="A27" s="178" t="s">
        <v>63</v>
      </c>
      <c r="B27" s="123"/>
      <c r="C27" s="123"/>
      <c r="D27" s="123"/>
      <c r="H27" s="123"/>
      <c r="I27" s="178" t="s">
        <v>71</v>
      </c>
      <c r="J27" s="123"/>
    </row>
    <row r="28" spans="1:14">
      <c r="A28" s="178" t="s">
        <v>741</v>
      </c>
      <c r="B28" s="123"/>
      <c r="C28" s="123"/>
      <c r="D28" s="123"/>
      <c r="H28" s="123"/>
      <c r="I28" s="178" t="s">
        <v>742</v>
      </c>
      <c r="J28" s="123"/>
    </row>
    <row r="29" spans="1:14">
      <c r="A29" s="178" t="s">
        <v>74</v>
      </c>
      <c r="B29" s="123"/>
      <c r="C29" s="123"/>
      <c r="D29" s="123"/>
      <c r="H29" s="123"/>
      <c r="I29" s="178" t="s">
        <v>161</v>
      </c>
      <c r="J29" s="123"/>
    </row>
    <row r="30" spans="1:14">
      <c r="A30" s="178" t="s">
        <v>307</v>
      </c>
      <c r="B30" s="123"/>
      <c r="C30" s="123"/>
      <c r="D30" s="123"/>
      <c r="H30" s="123"/>
      <c r="I30" s="178" t="s">
        <v>743</v>
      </c>
      <c r="J30" s="123"/>
    </row>
    <row r="31" spans="1:14">
      <c r="A31" s="178" t="s">
        <v>304</v>
      </c>
      <c r="B31" s="296"/>
      <c r="C31" s="296"/>
      <c r="D31" s="234"/>
      <c r="H31" s="297"/>
      <c r="I31" s="178" t="s">
        <v>744</v>
      </c>
      <c r="J31" s="296"/>
    </row>
    <row r="32" spans="1:14">
      <c r="A32" s="178" t="s">
        <v>76</v>
      </c>
      <c r="B32" s="296"/>
      <c r="C32" s="296"/>
      <c r="D32" s="234"/>
      <c r="H32" s="296"/>
      <c r="I32" s="178" t="s">
        <v>745</v>
      </c>
      <c r="J32" s="296"/>
    </row>
    <row r="33" spans="1:14">
      <c r="A33" s="178" t="s">
        <v>746</v>
      </c>
      <c r="B33" s="296"/>
      <c r="C33" s="296"/>
      <c r="D33" s="234"/>
      <c r="H33" s="296"/>
      <c r="I33" s="178" t="s">
        <v>747</v>
      </c>
      <c r="J33" s="296"/>
    </row>
    <row r="34" spans="1:14">
      <c r="A34" s="178" t="s">
        <v>84</v>
      </c>
      <c r="B34" s="296"/>
      <c r="C34" s="296"/>
      <c r="D34" s="234"/>
      <c r="H34" s="296"/>
      <c r="I34" s="178" t="s">
        <v>748</v>
      </c>
      <c r="J34" s="296"/>
    </row>
    <row r="35" spans="1:14" ht="15">
      <c r="A35" s="178" t="s">
        <v>749</v>
      </c>
      <c r="B35" s="296"/>
      <c r="C35" s="296"/>
      <c r="D35" s="123"/>
      <c r="H35" s="123"/>
      <c r="I35" s="178" t="s">
        <v>750</v>
      </c>
      <c r="J35" s="123"/>
      <c r="L35" s="1"/>
    </row>
    <row r="36" spans="1:14">
      <c r="A36" s="178" t="s">
        <v>751</v>
      </c>
      <c r="B36" s="123"/>
      <c r="C36" s="123"/>
      <c r="D36" s="123"/>
      <c r="H36" s="123"/>
      <c r="I36" s="178" t="s">
        <v>212</v>
      </c>
      <c r="J36" s="123"/>
    </row>
    <row r="37" spans="1:14">
      <c r="A37" s="178" t="s">
        <v>752</v>
      </c>
      <c r="B37" s="123"/>
      <c r="C37" s="123"/>
      <c r="D37" s="123"/>
      <c r="H37" s="123"/>
      <c r="I37" s="21" t="s">
        <v>753</v>
      </c>
      <c r="J37" s="123"/>
    </row>
    <row r="38" spans="1:14">
      <c r="A38" s="178" t="s">
        <v>754</v>
      </c>
      <c r="B38" s="123"/>
      <c r="C38" s="123"/>
      <c r="D38" s="123"/>
      <c r="H38" s="123"/>
      <c r="I38" s="21" t="s">
        <v>755</v>
      </c>
      <c r="J38" s="123"/>
    </row>
    <row r="39" spans="1:14">
      <c r="A39" s="178" t="s">
        <v>756</v>
      </c>
      <c r="B39" s="123"/>
      <c r="C39" s="123"/>
      <c r="D39" s="123"/>
      <c r="H39" s="123"/>
      <c r="I39" s="21" t="s">
        <v>757</v>
      </c>
      <c r="J39" s="123"/>
    </row>
    <row r="40" spans="1:14">
      <c r="A40" s="178" t="s">
        <v>399</v>
      </c>
      <c r="B40" s="123"/>
      <c r="C40" s="123"/>
      <c r="D40" s="123"/>
      <c r="H40" s="123"/>
      <c r="I40" s="21" t="s">
        <v>400</v>
      </c>
      <c r="J40" s="123"/>
    </row>
    <row r="41" spans="1:14" ht="15">
      <c r="A41" s="111" t="s">
        <v>58</v>
      </c>
      <c r="B41" s="32"/>
      <c r="C41" s="32"/>
      <c r="D41" s="32"/>
      <c r="E41" s="32"/>
      <c r="F41" s="32"/>
      <c r="G41" s="32"/>
      <c r="H41" s="123"/>
      <c r="I41" s="178" t="s">
        <v>758</v>
      </c>
      <c r="J41" s="123"/>
    </row>
    <row r="42" spans="1:14">
      <c r="A42" s="178" t="s">
        <v>345</v>
      </c>
      <c r="B42" s="123"/>
      <c r="C42" s="123"/>
      <c r="D42" s="123"/>
      <c r="H42" s="123"/>
      <c r="I42" s="178" t="s">
        <v>759</v>
      </c>
      <c r="J42" s="123"/>
    </row>
    <row r="43" spans="1:14">
      <c r="A43" s="178" t="s">
        <v>760</v>
      </c>
      <c r="B43" s="123"/>
      <c r="C43" s="123"/>
      <c r="D43" s="123"/>
      <c r="H43" s="123"/>
      <c r="I43" s="178" t="s">
        <v>137</v>
      </c>
      <c r="J43" s="123"/>
    </row>
    <row r="44" spans="1:14">
      <c r="A44" s="123" t="s">
        <v>761</v>
      </c>
      <c r="B44" s="123"/>
      <c r="C44" s="123"/>
      <c r="D44" s="123"/>
      <c r="H44" s="123"/>
      <c r="I44" s="21" t="s">
        <v>762</v>
      </c>
      <c r="J44" s="123"/>
    </row>
    <row r="45" spans="1:14">
      <c r="A45" s="178" t="s">
        <v>763</v>
      </c>
      <c r="B45" s="123"/>
      <c r="C45" s="123"/>
      <c r="D45" s="123"/>
      <c r="H45" s="123"/>
      <c r="I45" s="21" t="s">
        <v>764</v>
      </c>
      <c r="J45" s="123"/>
    </row>
    <row r="46" spans="1:14">
      <c r="A46" s="178" t="s">
        <v>765</v>
      </c>
      <c r="B46" s="123"/>
      <c r="C46" s="123"/>
      <c r="D46" s="123"/>
      <c r="H46" s="123"/>
      <c r="I46" s="178"/>
      <c r="J46" s="123"/>
    </row>
    <row r="47" spans="1:14">
      <c r="A47" s="178" t="s">
        <v>128</v>
      </c>
      <c r="B47" s="123"/>
      <c r="C47" s="123"/>
      <c r="D47" s="123"/>
      <c r="H47" s="123"/>
      <c r="J47" s="123"/>
    </row>
    <row r="48" spans="1:14" ht="15">
      <c r="A48" s="178" t="s">
        <v>766</v>
      </c>
      <c r="B48" s="123"/>
      <c r="C48" s="123"/>
      <c r="D48" s="123"/>
      <c r="H48" s="123"/>
      <c r="I48" s="111" t="s">
        <v>105</v>
      </c>
      <c r="J48" s="32"/>
      <c r="K48" s="32"/>
      <c r="L48" s="32"/>
      <c r="M48" s="32"/>
      <c r="N48" s="32"/>
    </row>
    <row r="49" spans="1:13" ht="15">
      <c r="A49" s="178" t="s">
        <v>767</v>
      </c>
      <c r="B49" s="123"/>
      <c r="C49" s="123"/>
      <c r="D49" s="123"/>
      <c r="H49" s="298"/>
      <c r="I49" s="21" t="s">
        <v>768</v>
      </c>
      <c r="J49" s="123"/>
    </row>
    <row r="50" spans="1:13" ht="15">
      <c r="A50" s="178" t="s">
        <v>279</v>
      </c>
      <c r="B50" s="296"/>
      <c r="C50" s="296"/>
      <c r="H50" s="123"/>
      <c r="I50" s="21" t="s">
        <v>769</v>
      </c>
      <c r="J50" s="298"/>
    </row>
    <row r="51" spans="1:13">
      <c r="A51" s="178" t="s">
        <v>327</v>
      </c>
      <c r="B51" s="123"/>
      <c r="C51" s="123"/>
      <c r="D51" s="123"/>
      <c r="H51" s="123"/>
      <c r="I51" s="21" t="s">
        <v>770</v>
      </c>
      <c r="J51" s="123"/>
    </row>
    <row r="52" spans="1:13">
      <c r="A52" s="178" t="s">
        <v>771</v>
      </c>
      <c r="B52" s="123"/>
      <c r="C52" s="123"/>
      <c r="D52" s="123"/>
      <c r="H52" s="123"/>
      <c r="I52" s="21" t="s">
        <v>229</v>
      </c>
      <c r="J52" s="123"/>
    </row>
    <row r="53" spans="1:13">
      <c r="A53" s="178" t="s">
        <v>772</v>
      </c>
      <c r="B53" s="123"/>
      <c r="C53" s="123"/>
      <c r="D53" s="123"/>
      <c r="H53" s="123"/>
      <c r="I53" s="178" t="s">
        <v>773</v>
      </c>
      <c r="J53" s="123"/>
    </row>
    <row r="54" spans="1:13">
      <c r="A54" s="178" t="s">
        <v>774</v>
      </c>
      <c r="B54" s="123"/>
      <c r="C54" s="123"/>
      <c r="D54" s="123"/>
      <c r="H54" s="123"/>
      <c r="I54" s="21" t="s">
        <v>775</v>
      </c>
      <c r="J54" s="123"/>
    </row>
    <row r="55" spans="1:13">
      <c r="A55" s="178" t="s">
        <v>776</v>
      </c>
      <c r="B55" s="123"/>
      <c r="C55" s="123"/>
      <c r="D55" s="123"/>
      <c r="H55" s="123"/>
      <c r="I55" s="178" t="s">
        <v>115</v>
      </c>
      <c r="J55" s="123"/>
    </row>
    <row r="56" spans="1:13">
      <c r="A56" s="178" t="s">
        <v>777</v>
      </c>
      <c r="B56" s="123"/>
      <c r="C56" s="123"/>
      <c r="D56" s="123"/>
      <c r="H56" s="123"/>
      <c r="I56" s="178" t="s">
        <v>221</v>
      </c>
      <c r="J56" s="123"/>
    </row>
    <row r="57" spans="1:13">
      <c r="A57" s="178" t="s">
        <v>778</v>
      </c>
      <c r="B57" s="123"/>
      <c r="C57" s="123"/>
      <c r="D57" s="123"/>
      <c r="H57" s="123"/>
      <c r="I57" s="178" t="s">
        <v>779</v>
      </c>
      <c r="J57" s="123"/>
    </row>
    <row r="58" spans="1:13">
      <c r="A58" s="178" t="s">
        <v>274</v>
      </c>
      <c r="B58" s="123"/>
      <c r="C58" s="123"/>
      <c r="D58" s="123"/>
      <c r="H58" s="123"/>
      <c r="I58" s="178" t="s">
        <v>780</v>
      </c>
      <c r="J58" s="123"/>
    </row>
    <row r="59" spans="1:13">
      <c r="A59" s="178" t="s">
        <v>88</v>
      </c>
      <c r="B59" s="123"/>
      <c r="C59" s="123"/>
      <c r="D59" s="123"/>
      <c r="H59" s="123"/>
      <c r="I59" s="178" t="s">
        <v>781</v>
      </c>
      <c r="J59" s="123"/>
    </row>
    <row r="60" spans="1:13">
      <c r="A60" s="178" t="s">
        <v>782</v>
      </c>
      <c r="B60" s="123"/>
      <c r="C60" s="123"/>
      <c r="D60" s="123"/>
      <c r="H60" s="123"/>
      <c r="I60" s="178" t="s">
        <v>783</v>
      </c>
      <c r="J60" s="123"/>
    </row>
    <row r="61" spans="1:13">
      <c r="A61" s="178" t="s">
        <v>784</v>
      </c>
      <c r="B61" s="123"/>
      <c r="C61" s="123"/>
      <c r="D61" s="123"/>
      <c r="H61" s="123"/>
      <c r="I61" s="21" t="s">
        <v>152</v>
      </c>
      <c r="J61" s="123"/>
    </row>
    <row r="62" spans="1:13">
      <c r="A62" s="178" t="s">
        <v>785</v>
      </c>
      <c r="B62" s="123"/>
      <c r="C62" s="123"/>
      <c r="D62" s="123"/>
      <c r="H62" s="123"/>
      <c r="I62" s="123" t="s">
        <v>119</v>
      </c>
      <c r="J62" s="123"/>
    </row>
    <row r="63" spans="1:13">
      <c r="A63" s="178" t="s">
        <v>786</v>
      </c>
      <c r="B63" s="123"/>
      <c r="C63" s="123"/>
      <c r="D63" s="123"/>
      <c r="H63" s="123"/>
      <c r="I63" s="123" t="s">
        <v>787</v>
      </c>
      <c r="J63" s="123"/>
    </row>
    <row r="64" spans="1:13">
      <c r="A64" s="178" t="s">
        <v>788</v>
      </c>
      <c r="B64" s="123"/>
      <c r="C64" s="123"/>
      <c r="D64" s="123"/>
      <c r="I64" s="123" t="s">
        <v>789</v>
      </c>
      <c r="M64" s="178"/>
    </row>
    <row r="65" spans="1:14">
      <c r="A65" s="299" t="s">
        <v>790</v>
      </c>
      <c r="B65" s="123"/>
      <c r="C65" s="123"/>
      <c r="D65" s="123"/>
      <c r="I65" s="21" t="s">
        <v>791</v>
      </c>
      <c r="M65" s="178"/>
    </row>
    <row r="66" spans="1:14">
      <c r="A66" s="178" t="s">
        <v>792</v>
      </c>
      <c r="B66" s="123"/>
      <c r="C66" s="123"/>
      <c r="D66" s="123"/>
      <c r="E66" s="123"/>
      <c r="F66" s="123"/>
      <c r="I66" s="21" t="s">
        <v>793</v>
      </c>
      <c r="M66" s="178"/>
    </row>
    <row r="67" spans="1:14">
      <c r="A67" s="300" t="s">
        <v>794</v>
      </c>
      <c r="B67" s="123"/>
      <c r="C67" s="123"/>
      <c r="D67" s="123"/>
      <c r="E67" s="123"/>
      <c r="F67" s="123"/>
      <c r="H67" s="123"/>
      <c r="I67" s="21" t="s">
        <v>795</v>
      </c>
      <c r="J67" s="123"/>
    </row>
    <row r="68" spans="1:14">
      <c r="A68" s="178" t="s">
        <v>134</v>
      </c>
      <c r="B68" s="123"/>
      <c r="C68" s="123"/>
      <c r="D68" s="123"/>
      <c r="E68" s="123"/>
      <c r="F68" s="123"/>
      <c r="H68" s="123"/>
      <c r="I68" s="123" t="s">
        <v>133</v>
      </c>
      <c r="J68" s="123"/>
    </row>
    <row r="69" spans="1:14">
      <c r="A69" s="178" t="s">
        <v>796</v>
      </c>
      <c r="B69" s="123"/>
      <c r="C69" s="123"/>
      <c r="D69" s="123"/>
      <c r="E69" s="123"/>
      <c r="F69" s="123"/>
      <c r="H69" s="123"/>
      <c r="I69" s="123" t="s">
        <v>641</v>
      </c>
      <c r="J69" s="123"/>
    </row>
    <row r="70" spans="1:14">
      <c r="A70" s="178" t="s">
        <v>797</v>
      </c>
      <c r="B70" s="123"/>
      <c r="C70" s="123"/>
      <c r="D70" s="123"/>
      <c r="E70" s="123"/>
      <c r="F70" s="123"/>
      <c r="H70" s="123"/>
      <c r="I70" s="123"/>
      <c r="J70" s="123"/>
    </row>
    <row r="71" spans="1:14">
      <c r="A71" s="178" t="s">
        <v>798</v>
      </c>
      <c r="B71" s="123"/>
      <c r="C71" s="123"/>
      <c r="D71" s="123"/>
      <c r="E71" s="123"/>
      <c r="F71" s="123"/>
      <c r="H71" s="123"/>
      <c r="I71" s="123"/>
      <c r="J71" s="123"/>
    </row>
    <row r="72" spans="1:14">
      <c r="A72" s="178" t="s">
        <v>799</v>
      </c>
      <c r="B72" s="123"/>
      <c r="C72" s="123"/>
      <c r="D72" s="123"/>
      <c r="E72" s="123"/>
      <c r="F72" s="123"/>
      <c r="H72" s="123"/>
      <c r="I72" s="123"/>
      <c r="J72" s="123"/>
    </row>
    <row r="73" spans="1:14">
      <c r="A73" s="178" t="s">
        <v>66</v>
      </c>
      <c r="B73" s="123"/>
      <c r="C73" s="123"/>
      <c r="D73" s="123"/>
      <c r="E73" s="123"/>
      <c r="F73" s="123"/>
      <c r="H73" s="123"/>
      <c r="I73" s="123"/>
      <c r="J73" s="123"/>
    </row>
    <row r="74" spans="1:14">
      <c r="A74" s="178" t="s">
        <v>800</v>
      </c>
      <c r="B74" s="123"/>
      <c r="C74" s="123"/>
      <c r="D74" s="123"/>
      <c r="E74" s="123"/>
      <c r="F74" s="123"/>
      <c r="H74" s="123"/>
      <c r="I74" s="123"/>
      <c r="J74" s="123"/>
    </row>
    <row r="75" spans="1:14">
      <c r="A75" s="178" t="s">
        <v>158</v>
      </c>
      <c r="B75" s="123"/>
      <c r="C75" s="123"/>
      <c r="D75" s="123"/>
      <c r="E75" s="123"/>
      <c r="F75" s="123"/>
      <c r="H75" s="123"/>
      <c r="I75" s="123"/>
      <c r="J75" s="123"/>
    </row>
    <row r="76" spans="1:14">
      <c r="A76" s="178" t="s">
        <v>801</v>
      </c>
      <c r="B76" s="123"/>
      <c r="C76" s="123"/>
      <c r="D76" s="123"/>
      <c r="E76" s="123"/>
      <c r="F76" s="123"/>
      <c r="H76" s="123"/>
      <c r="I76" s="123"/>
      <c r="J76" s="123"/>
    </row>
    <row r="77" spans="1:14" ht="6.6" customHeight="1">
      <c r="A77" s="178"/>
      <c r="B77" s="123"/>
      <c r="C77" s="123"/>
      <c r="D77" s="123"/>
      <c r="E77" s="123"/>
      <c r="F77" s="123"/>
      <c r="G77" s="123"/>
      <c r="H77" s="123"/>
      <c r="I77" s="123"/>
      <c r="J77" s="123"/>
    </row>
    <row r="78" spans="1:14" ht="27" customHeight="1">
      <c r="A78" s="889" t="s">
        <v>802</v>
      </c>
      <c r="B78" s="869"/>
      <c r="C78" s="869"/>
      <c r="D78" s="869"/>
      <c r="E78" s="869"/>
      <c r="F78" s="869"/>
      <c r="G78" s="869"/>
      <c r="H78" s="869"/>
      <c r="I78" s="869"/>
      <c r="J78" s="869"/>
      <c r="K78" s="869"/>
      <c r="L78" s="869"/>
      <c r="M78" s="869"/>
      <c r="N78" s="869"/>
    </row>
    <row r="79" spans="1:14" ht="15">
      <c r="A79" s="111" t="s">
        <v>57</v>
      </c>
      <c r="B79" s="32"/>
      <c r="C79" s="32"/>
      <c r="D79" s="32"/>
      <c r="E79" s="32"/>
      <c r="F79" s="32"/>
      <c r="G79" s="32"/>
      <c r="H79" s="123"/>
      <c r="I79" s="111" t="s">
        <v>58</v>
      </c>
      <c r="J79" s="32"/>
      <c r="K79" s="32"/>
      <c r="L79" s="32"/>
      <c r="M79" s="32"/>
      <c r="N79" s="32"/>
    </row>
    <row r="80" spans="1:14">
      <c r="A80" s="301" t="s">
        <v>803</v>
      </c>
      <c r="B80" s="123"/>
      <c r="C80" s="123"/>
      <c r="D80" s="123"/>
      <c r="H80" s="123"/>
      <c r="I80" s="302" t="s">
        <v>804</v>
      </c>
      <c r="J80" s="123"/>
    </row>
    <row r="81" spans="1:14">
      <c r="A81" s="21" t="s">
        <v>805</v>
      </c>
      <c r="B81" s="123"/>
      <c r="C81" s="123"/>
      <c r="D81" s="123"/>
      <c r="H81" s="123"/>
      <c r="I81" s="301" t="s">
        <v>806</v>
      </c>
      <c r="J81" s="123"/>
    </row>
    <row r="82" spans="1:14" ht="15">
      <c r="A82" s="111" t="s">
        <v>58</v>
      </c>
      <c r="B82" s="32"/>
      <c r="C82" s="32"/>
      <c r="D82" s="32"/>
      <c r="E82" s="32"/>
      <c r="F82" s="32"/>
      <c r="G82" s="32"/>
      <c r="H82" s="123"/>
      <c r="I82" s="303" t="s">
        <v>807</v>
      </c>
      <c r="J82" s="123"/>
    </row>
    <row r="83" spans="1:14">
      <c r="A83" s="21" t="s">
        <v>808</v>
      </c>
      <c r="B83" s="123"/>
      <c r="C83" s="123"/>
      <c r="D83" s="123"/>
      <c r="G83" s="304"/>
      <c r="H83" s="123"/>
      <c r="I83" s="123" t="s">
        <v>809</v>
      </c>
      <c r="J83" s="123"/>
    </row>
    <row r="84" spans="1:14">
      <c r="A84" s="21" t="s">
        <v>810</v>
      </c>
      <c r="B84" s="123"/>
      <c r="C84" s="123"/>
      <c r="D84" s="123"/>
      <c r="G84" s="301"/>
      <c r="H84" s="123"/>
      <c r="I84" s="21" t="s">
        <v>171</v>
      </c>
      <c r="J84" s="123"/>
    </row>
    <row r="85" spans="1:14" ht="15">
      <c r="A85" s="21" t="s">
        <v>811</v>
      </c>
      <c r="B85" s="123"/>
      <c r="C85" s="123"/>
      <c r="D85" s="123"/>
      <c r="E85" s="301"/>
      <c r="F85" s="301"/>
      <c r="G85" s="123"/>
      <c r="H85" s="123"/>
      <c r="I85" s="111" t="s">
        <v>105</v>
      </c>
      <c r="J85" s="32"/>
      <c r="K85" s="32"/>
      <c r="L85" s="32"/>
      <c r="M85" s="32"/>
      <c r="N85" s="32"/>
    </row>
    <row r="86" spans="1:14">
      <c r="A86" s="178"/>
      <c r="B86" s="123"/>
      <c r="C86" s="123"/>
      <c r="D86" s="123"/>
      <c r="E86" s="123"/>
      <c r="F86" s="123"/>
      <c r="G86" s="123"/>
      <c r="H86" s="123"/>
      <c r="I86" s="123" t="s">
        <v>812</v>
      </c>
      <c r="J86" s="123"/>
    </row>
    <row r="87" spans="1:14" ht="8.4499999999999993" customHeight="1">
      <c r="A87" s="178"/>
      <c r="B87" s="123"/>
      <c r="C87" s="123"/>
      <c r="D87" s="123"/>
      <c r="E87" s="123"/>
      <c r="F87" s="123"/>
      <c r="G87" s="123"/>
      <c r="H87" s="123"/>
      <c r="I87" s="123"/>
      <c r="J87" s="123"/>
    </row>
    <row r="88" spans="1:14" s="234" customFormat="1" ht="24" customHeight="1">
      <c r="A88" s="889" t="s">
        <v>813</v>
      </c>
      <c r="B88" s="869"/>
      <c r="C88" s="869"/>
      <c r="D88" s="869"/>
      <c r="E88" s="869"/>
      <c r="F88" s="869"/>
      <c r="G88" s="869"/>
      <c r="H88" s="869"/>
      <c r="I88" s="869"/>
      <c r="J88" s="869"/>
      <c r="K88" s="869"/>
      <c r="L88" s="869"/>
      <c r="M88" s="869"/>
      <c r="N88" s="869"/>
    </row>
    <row r="89" spans="1:14" s="234" customFormat="1" ht="15">
      <c r="A89" s="320" t="s">
        <v>69</v>
      </c>
      <c r="B89" s="177"/>
      <c r="C89" s="177"/>
      <c r="D89" s="177"/>
      <c r="E89" s="177"/>
      <c r="F89" s="177"/>
      <c r="G89" s="177"/>
      <c r="H89" s="296"/>
      <c r="I89" s="111" t="s">
        <v>105</v>
      </c>
      <c r="J89" s="177"/>
      <c r="K89" s="177"/>
      <c r="L89" s="177"/>
      <c r="M89" s="177"/>
      <c r="N89" s="177"/>
    </row>
    <row r="90" spans="1:14">
      <c r="A90" s="304" t="s">
        <v>814</v>
      </c>
      <c r="B90" s="304"/>
      <c r="C90" s="304"/>
      <c r="D90" s="304"/>
      <c r="E90" s="304"/>
      <c r="F90" s="304"/>
      <c r="H90" s="304"/>
      <c r="I90" s="304" t="s">
        <v>815</v>
      </c>
      <c r="J90" s="123"/>
    </row>
    <row r="91" spans="1:14">
      <c r="A91" s="21" t="s">
        <v>816</v>
      </c>
      <c r="B91" s="304"/>
      <c r="C91" s="304"/>
      <c r="D91" s="304"/>
      <c r="E91" s="304"/>
      <c r="F91" s="304"/>
      <c r="G91" s="304"/>
      <c r="H91" s="304"/>
      <c r="I91" s="123" t="s">
        <v>479</v>
      </c>
      <c r="J91" s="123"/>
    </row>
    <row r="92" spans="1:14">
      <c r="A92" s="123" t="s">
        <v>817</v>
      </c>
      <c r="B92" s="304"/>
      <c r="C92" s="304"/>
      <c r="D92" s="304"/>
      <c r="E92" s="304"/>
      <c r="F92" s="304"/>
      <c r="G92" s="304"/>
      <c r="H92" s="304"/>
      <c r="I92" s="123"/>
      <c r="J92" s="123"/>
    </row>
    <row r="93" spans="1:14" ht="15">
      <c r="A93" s="303" t="s">
        <v>818</v>
      </c>
      <c r="B93" s="304"/>
      <c r="C93" s="304"/>
      <c r="D93" s="304"/>
      <c r="E93" s="304"/>
      <c r="F93" s="304"/>
      <c r="G93" s="304"/>
      <c r="I93" s="295"/>
      <c r="J93" s="123"/>
    </row>
    <row r="94" spans="1:14">
      <c r="A94" s="304"/>
      <c r="B94" s="304"/>
      <c r="C94" s="304"/>
      <c r="D94" s="304"/>
      <c r="E94" s="304"/>
      <c r="F94" s="304"/>
      <c r="G94" s="304"/>
      <c r="H94" s="304"/>
      <c r="I94" s="304"/>
      <c r="J94" s="123"/>
    </row>
    <row r="95" spans="1:14">
      <c r="B95" s="304"/>
      <c r="C95" s="304"/>
      <c r="D95" s="304"/>
      <c r="E95" s="304"/>
      <c r="F95" s="304"/>
      <c r="G95" s="304"/>
      <c r="H95" s="304"/>
      <c r="J95" s="123"/>
    </row>
    <row r="96" spans="1:14">
      <c r="A96" s="304"/>
      <c r="B96" s="304"/>
      <c r="C96" s="304"/>
      <c r="D96" s="304"/>
      <c r="E96" s="304"/>
      <c r="F96" s="304"/>
      <c r="G96" s="304"/>
      <c r="H96" s="304"/>
      <c r="I96" s="304"/>
      <c r="J96" s="123"/>
    </row>
    <row r="97" spans="1:15" ht="15">
      <c r="B97" s="304"/>
      <c r="C97" s="304"/>
      <c r="D97" s="304"/>
      <c r="E97" s="304"/>
      <c r="F97" s="304"/>
      <c r="G97" s="304"/>
      <c r="H97" s="304"/>
      <c r="I97" s="305"/>
      <c r="J97" s="123"/>
    </row>
    <row r="98" spans="1:15">
      <c r="A98" s="304"/>
      <c r="B98" s="304"/>
      <c r="C98" s="304"/>
      <c r="D98" s="304"/>
      <c r="E98" s="304"/>
      <c r="F98" s="304"/>
      <c r="G98" s="304"/>
      <c r="H98" s="304"/>
      <c r="I98" s="304"/>
      <c r="J98" s="123"/>
    </row>
    <row r="99" spans="1:15">
      <c r="A99" s="304"/>
      <c r="B99" s="304"/>
      <c r="C99" s="304"/>
      <c r="D99" s="304"/>
      <c r="E99" s="304"/>
      <c r="F99" s="304"/>
      <c r="G99" s="304"/>
      <c r="H99" s="304"/>
      <c r="J99" s="123"/>
    </row>
    <row r="100" spans="1:15">
      <c r="A100" s="304"/>
      <c r="B100" s="304"/>
      <c r="C100" s="304"/>
      <c r="D100" s="304"/>
      <c r="E100" s="304"/>
      <c r="F100" s="304"/>
      <c r="G100" s="304"/>
      <c r="H100" s="304"/>
      <c r="J100" s="123"/>
    </row>
    <row r="101" spans="1:15">
      <c r="A101" s="123"/>
      <c r="B101" s="304"/>
      <c r="C101" s="304"/>
      <c r="D101" s="304"/>
      <c r="E101" s="304"/>
      <c r="F101" s="304"/>
      <c r="G101" s="304"/>
      <c r="H101" s="304"/>
      <c r="J101" s="123"/>
    </row>
    <row r="102" spans="1:15" ht="6.6" customHeight="1">
      <c r="A102" s="304"/>
      <c r="B102" s="304"/>
      <c r="C102" s="304"/>
      <c r="D102" s="304"/>
      <c r="E102" s="304"/>
      <c r="F102" s="304"/>
      <c r="G102" s="304"/>
      <c r="H102" s="304"/>
      <c r="I102" s="304"/>
    </row>
    <row r="103" spans="1:15" ht="6.6" customHeight="1">
      <c r="A103" s="304"/>
      <c r="B103" s="304"/>
      <c r="C103" s="304"/>
      <c r="D103" s="304"/>
      <c r="E103" s="304"/>
      <c r="F103" s="304"/>
      <c r="G103" s="304"/>
      <c r="H103" s="304"/>
      <c r="I103" s="304"/>
    </row>
    <row r="104" spans="1:15" ht="18">
      <c r="A104" s="890" t="s">
        <v>173</v>
      </c>
      <c r="B104" s="890"/>
      <c r="C104" s="890"/>
      <c r="D104" s="890"/>
      <c r="E104" s="890"/>
      <c r="F104" s="890"/>
      <c r="G104" s="890"/>
      <c r="H104" s="890"/>
      <c r="I104" s="890"/>
      <c r="J104" s="890"/>
      <c r="K104" s="890"/>
      <c r="L104" s="890"/>
      <c r="M104" s="890"/>
      <c r="N104" s="890"/>
    </row>
    <row r="105" spans="1:15" ht="15" customHeight="1">
      <c r="A105" s="304">
        <v>7.5345000000000004</v>
      </c>
      <c r="B105" s="304"/>
      <c r="C105" s="304"/>
      <c r="D105" s="304"/>
      <c r="E105" s="304"/>
      <c r="F105" s="304"/>
      <c r="G105" s="304"/>
      <c r="H105" s="304"/>
      <c r="I105" s="304"/>
    </row>
    <row r="106" spans="1:15" ht="15">
      <c r="A106" s="306" t="s">
        <v>819</v>
      </c>
      <c r="B106" s="306"/>
      <c r="C106" s="306"/>
      <c r="D106" s="306"/>
      <c r="E106" s="306"/>
      <c r="F106" s="306"/>
      <c r="G106" s="306"/>
      <c r="H106" s="307"/>
      <c r="I106" s="307"/>
      <c r="J106" s="307"/>
      <c r="K106" s="307"/>
      <c r="L106" s="306" t="s">
        <v>175</v>
      </c>
      <c r="M106" s="306"/>
      <c r="N106" s="306" t="s">
        <v>820</v>
      </c>
      <c r="O106" s="306" t="s">
        <v>1157</v>
      </c>
    </row>
    <row r="107" spans="1:15" ht="4.1500000000000004" customHeight="1">
      <c r="B107" s="308"/>
      <c r="C107" s="308"/>
      <c r="D107" s="308"/>
      <c r="E107" s="308"/>
      <c r="F107" s="308"/>
      <c r="G107" s="308"/>
      <c r="H107" s="308"/>
      <c r="I107" s="308"/>
      <c r="J107" s="308"/>
      <c r="K107" s="308"/>
      <c r="L107" s="309"/>
      <c r="M107" s="309"/>
      <c r="N107" s="309"/>
    </row>
    <row r="108" spans="1:15" s="312" customFormat="1" ht="15">
      <c r="A108" s="891" t="s">
        <v>821</v>
      </c>
      <c r="B108" s="891"/>
      <c r="C108" s="891"/>
      <c r="D108" s="891"/>
      <c r="E108" s="891"/>
      <c r="F108" s="891"/>
      <c r="G108" s="891"/>
      <c r="H108" s="891"/>
      <c r="I108" s="891"/>
      <c r="J108" s="891"/>
      <c r="K108" s="891"/>
      <c r="L108" s="310"/>
      <c r="M108" s="310"/>
      <c r="N108" s="311">
        <v>0</v>
      </c>
      <c r="O108" s="535">
        <f>+N108/$A$105</f>
        <v>0</v>
      </c>
    </row>
    <row r="109" spans="1:15" s="312" customFormat="1" ht="15">
      <c r="A109" s="892" t="s">
        <v>822</v>
      </c>
      <c r="B109" s="892"/>
      <c r="C109" s="892"/>
      <c r="D109" s="892"/>
      <c r="E109" s="892"/>
      <c r="F109" s="892"/>
      <c r="G109" s="892"/>
      <c r="H109" s="892"/>
      <c r="I109" s="892"/>
      <c r="J109" s="892"/>
      <c r="K109" s="892"/>
      <c r="L109" s="310"/>
      <c r="M109" s="310"/>
      <c r="N109" s="311">
        <v>5650.88</v>
      </c>
      <c r="O109" s="535">
        <f t="shared" ref="O109:O110" si="0">+N109/$A$105</f>
        <v>750.00066361404208</v>
      </c>
    </row>
    <row r="110" spans="1:15" s="312" customFormat="1" ht="15">
      <c r="A110" s="886" t="s">
        <v>823</v>
      </c>
      <c r="B110" s="886"/>
      <c r="C110" s="886"/>
      <c r="D110" s="886"/>
      <c r="E110" s="886"/>
      <c r="F110" s="886"/>
      <c r="G110" s="886"/>
      <c r="H110" s="886"/>
      <c r="I110" s="886"/>
      <c r="J110" s="886"/>
      <c r="K110" s="886"/>
      <c r="L110" s="313"/>
      <c r="M110" s="313"/>
      <c r="N110" s="314">
        <v>7157.78</v>
      </c>
      <c r="O110" s="535">
        <f t="shared" si="0"/>
        <v>950.00066361404197</v>
      </c>
    </row>
    <row r="111" spans="1:15">
      <c r="B111" s="52"/>
      <c r="C111" s="52"/>
      <c r="D111" s="52"/>
      <c r="E111" s="52"/>
      <c r="F111" s="52"/>
      <c r="G111" s="52"/>
      <c r="H111" s="52"/>
      <c r="I111" s="52"/>
      <c r="J111" s="315"/>
      <c r="K111" s="33"/>
      <c r="L111" s="33"/>
      <c r="M111" s="33"/>
      <c r="N111" s="33"/>
    </row>
    <row r="112" spans="1:15" ht="51" customHeight="1">
      <c r="A112" s="855" t="s">
        <v>824</v>
      </c>
      <c r="B112" s="850"/>
      <c r="C112" s="850"/>
      <c r="D112" s="850"/>
      <c r="E112" s="850"/>
      <c r="F112" s="850"/>
      <c r="G112" s="850"/>
      <c r="H112" s="850"/>
      <c r="I112" s="850"/>
      <c r="J112" s="850"/>
      <c r="K112" s="850"/>
      <c r="L112" s="850"/>
      <c r="M112" s="850"/>
      <c r="N112" s="821"/>
    </row>
    <row r="113" spans="1:14">
      <c r="A113" s="178"/>
      <c r="B113" s="178"/>
      <c r="C113" s="178"/>
      <c r="D113" s="178"/>
      <c r="E113" s="178"/>
      <c r="F113" s="178"/>
      <c r="G113" s="178"/>
      <c r="H113" s="178"/>
    </row>
    <row r="114" spans="1:14">
      <c r="A114" s="316" t="s">
        <v>825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>
      <c r="A115" s="316" t="s">
        <v>826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1:14">
      <c r="A116" s="123" t="s">
        <v>827</v>
      </c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</row>
    <row r="117" spans="1:14" ht="14.25" customHeight="1">
      <c r="A117" s="642" t="s">
        <v>828</v>
      </c>
      <c r="B117" s="642"/>
      <c r="C117" s="642"/>
      <c r="D117" s="642"/>
      <c r="E117" s="642"/>
      <c r="F117" s="642"/>
      <c r="G117" s="642"/>
      <c r="H117" s="642"/>
      <c r="I117" s="642"/>
      <c r="J117" s="642"/>
      <c r="K117" s="642"/>
      <c r="L117" s="642"/>
      <c r="M117" s="642"/>
      <c r="N117" s="642"/>
    </row>
    <row r="118" spans="1:14">
      <c r="A118" s="123" t="s">
        <v>829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1:14">
      <c r="A119" s="123" t="s">
        <v>830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</row>
    <row r="120" spans="1:14" ht="5.45" customHeight="1">
      <c r="A120" s="12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1:14">
      <c r="A121" s="123" t="s">
        <v>831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1:14">
      <c r="A122" s="317" t="s">
        <v>832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1:14">
      <c r="A123" s="123" t="s">
        <v>833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1:14">
      <c r="A124" s="123" t="s">
        <v>834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</row>
    <row r="125" spans="1:14">
      <c r="A125" s="317" t="s">
        <v>835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1:14">
      <c r="A126" s="33" t="s">
        <v>836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1:1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>
      <c r="A128" s="318" t="s">
        <v>837</v>
      </c>
      <c r="B128" s="178"/>
      <c r="C128" s="178"/>
      <c r="D128" s="178"/>
      <c r="E128" s="178"/>
      <c r="F128" s="178"/>
      <c r="G128" s="178"/>
      <c r="H128" s="178"/>
    </row>
    <row r="129" spans="1:10">
      <c r="A129" s="318" t="s">
        <v>838</v>
      </c>
      <c r="B129" s="178"/>
      <c r="C129" s="178"/>
      <c r="D129" s="178"/>
      <c r="E129" s="178"/>
      <c r="F129" s="178"/>
      <c r="G129" s="178"/>
      <c r="H129" s="178"/>
      <c r="I129" s="123"/>
      <c r="J129" s="123"/>
    </row>
    <row r="130" spans="1:10">
      <c r="A130" s="123"/>
      <c r="B130" s="123"/>
      <c r="C130" s="123"/>
      <c r="D130" s="123"/>
      <c r="G130" s="123"/>
      <c r="H130" s="123"/>
      <c r="I130" s="123"/>
      <c r="J130" s="123"/>
    </row>
    <row r="131" spans="1:10">
      <c r="A131" s="123"/>
      <c r="G131" s="123"/>
      <c r="H131" s="123"/>
      <c r="I131" s="123"/>
      <c r="J131" s="123"/>
    </row>
    <row r="132" spans="1:10">
      <c r="A132" s="123"/>
      <c r="G132" s="123"/>
      <c r="H132" s="123"/>
      <c r="I132" s="123"/>
      <c r="J132" s="123"/>
    </row>
    <row r="133" spans="1:10">
      <c r="A133" s="123"/>
      <c r="G133" s="123"/>
      <c r="H133" s="123"/>
      <c r="I133" s="123"/>
      <c r="J133" s="123"/>
    </row>
    <row r="134" spans="1:10">
      <c r="A134" s="123"/>
      <c r="E134" s="123"/>
      <c r="F134" s="123"/>
      <c r="G134" s="123"/>
      <c r="H134" s="123"/>
      <c r="I134" s="123"/>
      <c r="J134" s="123"/>
    </row>
    <row r="135" spans="1:10" ht="15">
      <c r="A135" s="123"/>
      <c r="E135" s="298"/>
      <c r="F135" s="298"/>
      <c r="G135" s="123"/>
      <c r="H135" s="123"/>
      <c r="I135" s="123"/>
      <c r="J135" s="123"/>
    </row>
    <row r="136" spans="1:10" ht="15">
      <c r="A136" s="123"/>
      <c r="E136" s="181"/>
      <c r="F136" s="181"/>
      <c r="G136" s="123"/>
      <c r="H136" s="123"/>
      <c r="I136" s="123"/>
      <c r="J136" s="123"/>
    </row>
    <row r="137" spans="1:10">
      <c r="A137" s="123"/>
      <c r="E137" s="123"/>
      <c r="F137" s="123"/>
      <c r="G137" s="123"/>
      <c r="H137" s="123"/>
      <c r="I137" s="123"/>
      <c r="J137" s="123"/>
    </row>
    <row r="138" spans="1:10" ht="15">
      <c r="A138" s="123"/>
      <c r="E138" s="181"/>
      <c r="F138" s="181"/>
    </row>
    <row r="139" spans="1:10">
      <c r="E139" s="123"/>
      <c r="F139" s="123"/>
    </row>
    <row r="140" spans="1:10">
      <c r="E140" s="123"/>
      <c r="F140" s="123"/>
    </row>
    <row r="141" spans="1:10">
      <c r="E141" s="123"/>
      <c r="F141" s="123"/>
    </row>
    <row r="142" spans="1:10">
      <c r="A142" s="123"/>
      <c r="E142" s="123"/>
      <c r="F142" s="123"/>
    </row>
    <row r="143" spans="1:10">
      <c r="A143" s="123"/>
      <c r="E143" s="123"/>
      <c r="F143" s="123"/>
    </row>
    <row r="144" spans="1:10" ht="15">
      <c r="A144" s="123"/>
      <c r="E144" s="181"/>
      <c r="F144" s="181"/>
    </row>
    <row r="145" spans="1:10">
      <c r="A145" s="123"/>
      <c r="E145" s="123"/>
      <c r="F145" s="123"/>
    </row>
    <row r="146" spans="1:10">
      <c r="E146" s="123"/>
      <c r="F146" s="123"/>
    </row>
    <row r="147" spans="1:10" ht="15">
      <c r="E147" s="181"/>
      <c r="F147" s="181"/>
    </row>
    <row r="148" spans="1:10">
      <c r="E148" s="123"/>
      <c r="F148" s="123"/>
    </row>
    <row r="149" spans="1:10">
      <c r="E149" s="123"/>
      <c r="F149" s="123"/>
    </row>
    <row r="150" spans="1:10">
      <c r="E150" s="123"/>
      <c r="F150" s="123"/>
    </row>
    <row r="153" spans="1:10" ht="15">
      <c r="A153" s="298"/>
      <c r="E153" s="123"/>
      <c r="F153" s="123"/>
      <c r="G153" s="123"/>
      <c r="H153" s="123"/>
      <c r="I153" s="123"/>
      <c r="J153" s="123"/>
    </row>
    <row r="154" spans="1:10">
      <c r="A154" s="123"/>
      <c r="E154" s="123"/>
      <c r="F154" s="123"/>
      <c r="G154" s="123"/>
      <c r="H154" s="123"/>
      <c r="I154" s="123"/>
      <c r="J154" s="123"/>
    </row>
    <row r="155" spans="1:10">
      <c r="A155" s="123"/>
      <c r="E155" s="123"/>
      <c r="F155" s="123"/>
      <c r="G155" s="123"/>
      <c r="H155" s="123"/>
      <c r="I155" s="123"/>
      <c r="J155" s="123"/>
    </row>
  </sheetData>
  <mergeCells count="47">
    <mergeCell ref="M18:N18"/>
    <mergeCell ref="A20:N20"/>
    <mergeCell ref="A112:N112"/>
    <mergeCell ref="A117:N117"/>
    <mergeCell ref="A78:N78"/>
    <mergeCell ref="A88:N88"/>
    <mergeCell ref="A104:N104"/>
    <mergeCell ref="A108:K108"/>
    <mergeCell ref="A109:K109"/>
    <mergeCell ref="A110:K110"/>
    <mergeCell ref="G15:H15"/>
    <mergeCell ref="I15:J15"/>
    <mergeCell ref="K15:L15"/>
    <mergeCell ref="M15:N15"/>
    <mergeCell ref="A22:N22"/>
    <mergeCell ref="G16:H16"/>
    <mergeCell ref="I16:J16"/>
    <mergeCell ref="K16:L16"/>
    <mergeCell ref="M16:N16"/>
    <mergeCell ref="G17:H17"/>
    <mergeCell ref="I17:J17"/>
    <mergeCell ref="K17:L17"/>
    <mergeCell ref="M17:N17"/>
    <mergeCell ref="G18:H18"/>
    <mergeCell ref="I18:J18"/>
    <mergeCell ref="K18:L18"/>
    <mergeCell ref="A11:N11"/>
    <mergeCell ref="G14:H14"/>
    <mergeCell ref="I14:J14"/>
    <mergeCell ref="K14:L14"/>
    <mergeCell ref="M14:N14"/>
    <mergeCell ref="G13:H13"/>
    <mergeCell ref="I13:J13"/>
    <mergeCell ref="K13:L13"/>
    <mergeCell ref="M13:N13"/>
    <mergeCell ref="A5:N5"/>
    <mergeCell ref="A8:A9"/>
    <mergeCell ref="B8:B9"/>
    <mergeCell ref="C8:C9"/>
    <mergeCell ref="D8:D9"/>
    <mergeCell ref="E8:E9"/>
    <mergeCell ref="F8:F9"/>
    <mergeCell ref="G8:N8"/>
    <mergeCell ref="G9:H9"/>
    <mergeCell ref="I9:J9"/>
    <mergeCell ref="K9:L9"/>
    <mergeCell ref="M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0696-5F6C-4D96-B930-C4B551870A78}">
  <dimension ref="A1:J106"/>
  <sheetViews>
    <sheetView topLeftCell="A4" workbookViewId="0">
      <selection activeCell="I25" sqref="I25:J25"/>
    </sheetView>
  </sheetViews>
  <sheetFormatPr defaultRowHeight="15"/>
  <cols>
    <col min="1" max="11" width="20.140625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ht="23.25">
      <c r="A5" s="569" t="s">
        <v>1205</v>
      </c>
      <c r="B5" s="569"/>
      <c r="C5" s="569"/>
      <c r="D5" s="569"/>
      <c r="E5" s="569"/>
      <c r="F5" s="569"/>
      <c r="G5" s="569"/>
      <c r="H5" s="569"/>
      <c r="I5" s="569"/>
      <c r="J5" s="569"/>
    </row>
    <row r="6" spans="1:10" ht="18">
      <c r="A6" s="186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23.25">
      <c r="A7" s="570" t="s">
        <v>1187</v>
      </c>
      <c r="B7" s="570"/>
      <c r="C7" s="570"/>
      <c r="D7" s="570"/>
      <c r="E7" s="570"/>
      <c r="F7" s="570"/>
      <c r="G7" s="570"/>
      <c r="H7" s="570"/>
      <c r="I7" s="570"/>
      <c r="J7" s="570"/>
    </row>
    <row r="8" spans="1:10">
      <c r="A8" s="128"/>
      <c r="B8" s="128"/>
      <c r="C8" s="128"/>
      <c r="D8" s="128"/>
      <c r="E8" s="128"/>
      <c r="F8" s="128"/>
      <c r="G8" s="128"/>
      <c r="H8" s="128"/>
      <c r="I8" s="128"/>
      <c r="J8" s="128"/>
    </row>
    <row r="9" spans="1:10">
      <c r="A9" s="128"/>
      <c r="B9" s="128"/>
      <c r="C9" s="128"/>
      <c r="D9" s="128"/>
      <c r="E9" s="128"/>
      <c r="F9" s="128"/>
      <c r="G9" s="128"/>
      <c r="H9" s="128"/>
      <c r="I9" s="128"/>
      <c r="J9" s="128"/>
    </row>
    <row r="10" spans="1:10">
      <c r="A10" s="128"/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0">
      <c r="A11" s="572" t="s">
        <v>195</v>
      </c>
      <c r="B11" s="574" t="s">
        <v>44</v>
      </c>
      <c r="C11" s="576" t="s">
        <v>45</v>
      </c>
      <c r="D11" s="578" t="s">
        <v>197</v>
      </c>
      <c r="E11" s="576" t="s">
        <v>525</v>
      </c>
      <c r="F11" s="576" t="s">
        <v>50</v>
      </c>
      <c r="G11" s="580" t="s">
        <v>616</v>
      </c>
      <c r="H11" s="581"/>
      <c r="I11" s="581"/>
      <c r="J11" s="582"/>
    </row>
    <row r="12" spans="1:10" ht="57">
      <c r="A12" s="573"/>
      <c r="B12" s="575"/>
      <c r="C12" s="577"/>
      <c r="D12" s="579"/>
      <c r="E12" s="577"/>
      <c r="F12" s="577"/>
      <c r="G12" s="172" t="s">
        <v>271</v>
      </c>
      <c r="H12" s="173" t="s">
        <v>272</v>
      </c>
      <c r="I12" s="173"/>
      <c r="J12" s="174"/>
    </row>
    <row r="13" spans="1:10">
      <c r="A13" s="181"/>
      <c r="B13" s="181"/>
      <c r="C13" s="181"/>
      <c r="D13" s="181"/>
      <c r="E13" s="181"/>
      <c r="F13" s="181"/>
      <c r="G13" s="181"/>
      <c r="H13" s="181"/>
      <c r="I13" s="181"/>
      <c r="J13" s="181"/>
    </row>
    <row r="14" spans="1:10" ht="15.75">
      <c r="A14" s="587" t="s">
        <v>273</v>
      </c>
      <c r="B14" s="587"/>
      <c r="C14" s="587"/>
      <c r="D14" s="587"/>
      <c r="E14" s="587"/>
      <c r="F14" s="587"/>
      <c r="G14" s="587"/>
      <c r="H14" s="587"/>
      <c r="I14" s="587"/>
      <c r="J14" s="587"/>
    </row>
    <row r="15" spans="1:10">
      <c r="A15" s="143" t="s">
        <v>526</v>
      </c>
      <c r="B15" s="148" t="s">
        <v>53</v>
      </c>
      <c r="C15" s="144" t="s">
        <v>18</v>
      </c>
      <c r="D15" s="145">
        <v>998</v>
      </c>
      <c r="E15" s="144" t="s">
        <v>527</v>
      </c>
      <c r="F15" s="502">
        <v>14703.099999582721</v>
      </c>
      <c r="G15" s="148">
        <v>109</v>
      </c>
      <c r="H15" s="148">
        <v>4.5</v>
      </c>
      <c r="I15" s="504"/>
      <c r="J15" s="504"/>
    </row>
    <row r="16" spans="1:10">
      <c r="A16" s="143" t="s">
        <v>528</v>
      </c>
      <c r="B16" s="148" t="s">
        <v>53</v>
      </c>
      <c r="C16" s="144" t="s">
        <v>18</v>
      </c>
      <c r="D16" s="145">
        <v>998</v>
      </c>
      <c r="E16" s="144" t="s">
        <v>527</v>
      </c>
      <c r="F16" s="502">
        <v>15449.370003055783</v>
      </c>
      <c r="G16" s="148">
        <v>118</v>
      </c>
      <c r="H16" s="148">
        <v>4.8</v>
      </c>
      <c r="I16" s="504"/>
      <c r="J16" s="504"/>
    </row>
    <row r="17" spans="1:10">
      <c r="A17" s="143" t="s">
        <v>526</v>
      </c>
      <c r="B17" s="148" t="s">
        <v>53</v>
      </c>
      <c r="C17" s="144" t="s">
        <v>3</v>
      </c>
      <c r="D17" s="145">
        <v>998</v>
      </c>
      <c r="E17" s="144" t="s">
        <v>527</v>
      </c>
      <c r="F17" s="502">
        <v>15403.099429262733</v>
      </c>
      <c r="G17" s="148">
        <v>109</v>
      </c>
      <c r="H17" s="148">
        <v>4.5</v>
      </c>
      <c r="I17" s="504"/>
      <c r="J17" s="504"/>
    </row>
    <row r="18" spans="1:10">
      <c r="A18" s="143" t="s">
        <v>528</v>
      </c>
      <c r="B18" s="148" t="s">
        <v>53</v>
      </c>
      <c r="C18" s="144" t="s">
        <v>3</v>
      </c>
      <c r="D18" s="145">
        <v>998</v>
      </c>
      <c r="E18" s="144" t="s">
        <v>527</v>
      </c>
      <c r="F18" s="502">
        <v>16149.370003611575</v>
      </c>
      <c r="G18" s="148">
        <v>118</v>
      </c>
      <c r="H18" s="148">
        <v>4.8</v>
      </c>
      <c r="I18" s="504"/>
      <c r="J18" s="504"/>
    </row>
    <row r="19" spans="1:10">
      <c r="A19" s="143" t="s">
        <v>526</v>
      </c>
      <c r="B19" s="148" t="s">
        <v>53</v>
      </c>
      <c r="C19" s="144" t="s">
        <v>19</v>
      </c>
      <c r="D19" s="145">
        <v>998</v>
      </c>
      <c r="E19" s="144" t="s">
        <v>527</v>
      </c>
      <c r="F19" s="502">
        <v>16503.099997921145</v>
      </c>
      <c r="G19" s="148">
        <v>109</v>
      </c>
      <c r="H19" s="148">
        <v>4.5</v>
      </c>
      <c r="I19" s="504"/>
      <c r="J19" s="504"/>
    </row>
    <row r="20" spans="1:10">
      <c r="A20" s="143" t="s">
        <v>528</v>
      </c>
      <c r="B20" s="148" t="s">
        <v>53</v>
      </c>
      <c r="C20" s="144" t="s">
        <v>19</v>
      </c>
      <c r="D20" s="145">
        <v>998</v>
      </c>
      <c r="E20" s="144" t="s">
        <v>527</v>
      </c>
      <c r="F20" s="502">
        <v>17249.369995329347</v>
      </c>
      <c r="G20" s="148">
        <v>118</v>
      </c>
      <c r="H20" s="148">
        <v>4.8</v>
      </c>
      <c r="I20" s="504"/>
      <c r="J20" s="504"/>
    </row>
    <row r="21" spans="1:10">
      <c r="A21" s="143" t="s">
        <v>529</v>
      </c>
      <c r="B21" s="148" t="s">
        <v>53</v>
      </c>
      <c r="C21" s="144" t="s">
        <v>19</v>
      </c>
      <c r="D21" s="145">
        <v>1197</v>
      </c>
      <c r="E21" s="145" t="s">
        <v>530</v>
      </c>
      <c r="F21" s="502">
        <v>17207.58000933483</v>
      </c>
      <c r="G21" s="148">
        <v>125</v>
      </c>
      <c r="H21" s="148">
        <v>4.8</v>
      </c>
      <c r="I21" s="504"/>
      <c r="J21" s="504"/>
    </row>
    <row r="22" spans="1:10" ht="15.75" thickBot="1">
      <c r="A22" s="238" t="s">
        <v>531</v>
      </c>
      <c r="B22" s="239" t="s">
        <v>53</v>
      </c>
      <c r="C22" s="240" t="s">
        <v>19</v>
      </c>
      <c r="D22" s="241">
        <v>1197</v>
      </c>
      <c r="E22" s="241" t="s">
        <v>530</v>
      </c>
      <c r="F22" s="503">
        <v>17896.10005170805</v>
      </c>
      <c r="G22" s="239">
        <v>131</v>
      </c>
      <c r="H22" s="239">
        <v>4.8</v>
      </c>
      <c r="I22" s="551"/>
      <c r="J22" s="504"/>
    </row>
    <row r="23" spans="1:10">
      <c r="A23" s="190"/>
      <c r="B23" s="191"/>
      <c r="C23" s="191"/>
      <c r="D23" s="192"/>
      <c r="E23" s="192"/>
      <c r="F23" s="552"/>
      <c r="G23" s="191"/>
      <c r="H23" s="191"/>
      <c r="I23" s="553"/>
      <c r="J23" s="553"/>
    </row>
    <row r="24" spans="1:10">
      <c r="A24" s="143"/>
      <c r="B24" s="148"/>
      <c r="C24" s="148"/>
      <c r="D24" s="145"/>
      <c r="E24" s="145"/>
      <c r="F24" s="502"/>
      <c r="G24" s="148"/>
      <c r="H24" s="148"/>
      <c r="I24" s="504"/>
      <c r="J24" s="504"/>
    </row>
    <row r="25" spans="1:10">
      <c r="A25" s="554" t="s">
        <v>532</v>
      </c>
      <c r="B25" s="555" t="s">
        <v>53</v>
      </c>
      <c r="C25" s="556" t="s">
        <v>533</v>
      </c>
      <c r="D25" s="557">
        <v>998</v>
      </c>
      <c r="E25" s="557" t="s">
        <v>534</v>
      </c>
      <c r="F25" s="558">
        <v>18119.520433568992</v>
      </c>
      <c r="G25" s="555">
        <v>123</v>
      </c>
      <c r="H25" s="555">
        <v>4.7</v>
      </c>
      <c r="I25" s="559"/>
      <c r="J25" s="559"/>
    </row>
    <row r="26" spans="1:10">
      <c r="A26" s="143"/>
      <c r="B26" s="148"/>
      <c r="C26" s="148"/>
      <c r="D26" s="145"/>
      <c r="E26" s="145"/>
      <c r="F26" s="146"/>
      <c r="G26" s="145"/>
      <c r="H26" s="145"/>
      <c r="I26" s="560"/>
      <c r="J26" s="560"/>
    </row>
    <row r="27" spans="1:10" ht="18">
      <c r="A27" s="194" t="s">
        <v>56</v>
      </c>
      <c r="B27" s="195"/>
      <c r="C27" s="195"/>
      <c r="D27" s="195"/>
      <c r="E27" s="195"/>
      <c r="F27" s="195"/>
      <c r="G27" s="195"/>
      <c r="H27" s="195"/>
      <c r="I27" s="195"/>
      <c r="J27" s="195"/>
    </row>
    <row r="28" spans="1:10">
      <c r="A28" s="135"/>
      <c r="B28" s="135"/>
      <c r="C28" s="135"/>
      <c r="D28" s="135"/>
      <c r="E28" s="135"/>
      <c r="F28" s="135"/>
      <c r="G28" s="135"/>
      <c r="H28" s="135"/>
      <c r="I28" s="135"/>
      <c r="J28" s="135"/>
    </row>
    <row r="29" spans="1:10" ht="18">
      <c r="A29" s="588" t="s">
        <v>18</v>
      </c>
      <c r="B29" s="588"/>
      <c r="C29" s="588"/>
      <c r="D29" s="588"/>
      <c r="E29" s="588"/>
      <c r="F29" s="588"/>
      <c r="G29" s="588"/>
      <c r="H29" s="588"/>
      <c r="I29" s="588"/>
      <c r="J29" s="588"/>
    </row>
    <row r="30" spans="1:10">
      <c r="A30" s="111" t="s">
        <v>57</v>
      </c>
      <c r="B30" s="150"/>
      <c r="C30" s="150"/>
      <c r="D30" s="150"/>
      <c r="E30" s="150"/>
      <c r="F30" s="163"/>
      <c r="G30" s="111" t="s">
        <v>58</v>
      </c>
      <c r="H30" s="199"/>
      <c r="I30" s="150"/>
      <c r="J30" s="150"/>
    </row>
    <row r="31" spans="1:10">
      <c r="A31" s="200" t="s">
        <v>535</v>
      </c>
      <c r="B31" s="163"/>
      <c r="C31" s="163"/>
      <c r="D31" s="163"/>
      <c r="E31" s="163"/>
      <c r="F31" s="163"/>
      <c r="G31" s="128" t="s">
        <v>1188</v>
      </c>
      <c r="H31" s="561"/>
      <c r="I31" s="154"/>
      <c r="J31" s="154"/>
    </row>
    <row r="32" spans="1:10">
      <c r="A32" s="200" t="s">
        <v>275</v>
      </c>
      <c r="B32" s="163"/>
      <c r="C32" s="163"/>
      <c r="D32" s="163"/>
      <c r="E32" s="163"/>
      <c r="F32" s="163"/>
      <c r="G32" s="156" t="s">
        <v>137</v>
      </c>
      <c r="H32" s="130"/>
      <c r="I32" s="130"/>
      <c r="J32" s="130"/>
    </row>
    <row r="33" spans="1:10">
      <c r="A33" s="200" t="s">
        <v>63</v>
      </c>
      <c r="B33" s="163"/>
      <c r="C33" s="163"/>
      <c r="D33" s="163"/>
      <c r="E33" s="163"/>
      <c r="F33" s="163"/>
      <c r="G33" s="156" t="s">
        <v>215</v>
      </c>
      <c r="H33" s="130"/>
      <c r="I33" s="130"/>
      <c r="J33" s="130"/>
    </row>
    <row r="34" spans="1:10">
      <c r="A34" s="202" t="s">
        <v>65</v>
      </c>
      <c r="B34" s="163"/>
      <c r="C34" s="163"/>
      <c r="D34" s="163"/>
      <c r="E34" s="163"/>
      <c r="F34" s="163"/>
      <c r="G34" s="156" t="s">
        <v>537</v>
      </c>
      <c r="H34" s="130"/>
      <c r="I34" s="130"/>
      <c r="J34" s="130"/>
    </row>
    <row r="35" spans="1:10">
      <c r="A35" s="202" t="s">
        <v>397</v>
      </c>
      <c r="B35" s="151"/>
      <c r="C35" s="151"/>
      <c r="D35" s="151"/>
      <c r="E35" s="151"/>
      <c r="F35" s="163"/>
      <c r="G35" s="156" t="s">
        <v>540</v>
      </c>
      <c r="H35" s="130"/>
      <c r="I35" s="130"/>
      <c r="J35" s="130"/>
    </row>
    <row r="36" spans="1:10">
      <c r="A36" s="202" t="s">
        <v>1189</v>
      </c>
      <c r="B36" s="151"/>
      <c r="C36" s="151"/>
      <c r="D36" s="151"/>
      <c r="E36" s="151"/>
      <c r="F36" s="163"/>
      <c r="G36" s="111" t="s">
        <v>69</v>
      </c>
      <c r="H36" s="86"/>
      <c r="I36" s="150"/>
      <c r="J36" s="150"/>
    </row>
    <row r="37" spans="1:10">
      <c r="A37" s="202" t="s">
        <v>1190</v>
      </c>
      <c r="B37" s="163"/>
      <c r="C37" s="163"/>
      <c r="D37" s="163"/>
      <c r="E37" s="163"/>
      <c r="F37" s="163"/>
      <c r="G37" s="156" t="s">
        <v>71</v>
      </c>
      <c r="H37" s="201"/>
      <c r="I37" s="201"/>
      <c r="J37" s="201"/>
    </row>
    <row r="38" spans="1:10">
      <c r="A38" s="202" t="s">
        <v>546</v>
      </c>
      <c r="B38" s="163"/>
      <c r="C38" s="163"/>
      <c r="D38" s="163"/>
      <c r="E38" s="163"/>
      <c r="F38" s="163"/>
      <c r="G38" s="156" t="s">
        <v>489</v>
      </c>
      <c r="H38" s="201"/>
      <c r="I38" s="201"/>
      <c r="J38" s="201"/>
    </row>
    <row r="39" spans="1:10">
      <c r="A39" s="202" t="s">
        <v>74</v>
      </c>
      <c r="B39" s="163"/>
      <c r="C39" s="163"/>
      <c r="D39" s="163"/>
      <c r="E39" s="163"/>
      <c r="F39" s="163"/>
      <c r="G39" s="156" t="s">
        <v>79</v>
      </c>
      <c r="H39" s="201"/>
      <c r="I39" s="201"/>
      <c r="J39" s="201"/>
    </row>
    <row r="40" spans="1:10">
      <c r="A40" s="202" t="s">
        <v>76</v>
      </c>
      <c r="B40" s="163"/>
      <c r="C40" s="163"/>
      <c r="D40" s="163"/>
      <c r="E40" s="163"/>
      <c r="F40" s="204"/>
      <c r="G40" s="156" t="s">
        <v>548</v>
      </c>
      <c r="H40" s="201"/>
      <c r="I40" s="201"/>
      <c r="J40" s="201"/>
    </row>
    <row r="41" spans="1:10">
      <c r="A41" s="200" t="s">
        <v>291</v>
      </c>
      <c r="B41" s="163"/>
      <c r="C41" s="136"/>
      <c r="D41" s="204"/>
      <c r="E41" s="204"/>
      <c r="F41" s="204"/>
      <c r="G41" s="151" t="s">
        <v>165</v>
      </c>
      <c r="H41" s="163"/>
      <c r="I41" s="201"/>
      <c r="J41" s="201"/>
    </row>
    <row r="42" spans="1:10">
      <c r="A42" s="200" t="s">
        <v>293</v>
      </c>
      <c r="B42" s="136"/>
      <c r="C42" s="136"/>
      <c r="D42" s="204"/>
      <c r="E42" s="204"/>
      <c r="F42" s="163"/>
      <c r="G42" s="151" t="s">
        <v>549</v>
      </c>
      <c r="H42" s="163"/>
      <c r="I42" s="163"/>
      <c r="J42" s="163"/>
    </row>
    <row r="43" spans="1:10">
      <c r="A43" s="200" t="s">
        <v>551</v>
      </c>
      <c r="B43" s="136"/>
      <c r="C43" s="136"/>
      <c r="D43" s="163"/>
      <c r="E43" s="163"/>
      <c r="F43" s="163"/>
      <c r="G43" s="151" t="s">
        <v>212</v>
      </c>
      <c r="H43" s="163"/>
      <c r="I43" s="163"/>
      <c r="J43" s="163"/>
    </row>
    <row r="44" spans="1:10">
      <c r="A44" s="200" t="s">
        <v>1191</v>
      </c>
      <c r="B44" s="136"/>
      <c r="C44" s="136"/>
      <c r="D44" s="163"/>
      <c r="E44" s="163"/>
      <c r="F44" s="163"/>
      <c r="G44" s="111" t="s">
        <v>105</v>
      </c>
      <c r="H44" s="199"/>
      <c r="I44" s="150"/>
      <c r="J44" s="150"/>
    </row>
    <row r="45" spans="1:10">
      <c r="A45" s="200" t="s">
        <v>304</v>
      </c>
      <c r="B45" s="136"/>
      <c r="C45" s="163"/>
      <c r="D45" s="163"/>
      <c r="E45" s="163"/>
      <c r="F45" s="163"/>
      <c r="G45" s="156" t="s">
        <v>125</v>
      </c>
      <c r="H45" s="163"/>
      <c r="I45" s="201"/>
      <c r="J45" s="201"/>
    </row>
    <row r="46" spans="1:10">
      <c r="A46" s="200" t="s">
        <v>294</v>
      </c>
      <c r="B46" s="163"/>
      <c r="C46" s="163"/>
      <c r="D46" s="163"/>
      <c r="E46" s="163"/>
      <c r="F46" s="163"/>
      <c r="G46" s="156" t="s">
        <v>316</v>
      </c>
      <c r="H46" s="163"/>
      <c r="I46" s="201"/>
      <c r="J46" s="207"/>
    </row>
    <row r="47" spans="1:10">
      <c r="A47" s="200" t="s">
        <v>553</v>
      </c>
      <c r="B47" s="163"/>
      <c r="C47" s="163"/>
      <c r="D47" s="163"/>
      <c r="E47" s="163"/>
      <c r="F47" s="163"/>
      <c r="G47" s="156" t="s">
        <v>554</v>
      </c>
      <c r="H47" s="163"/>
      <c r="I47" s="201"/>
      <c r="J47" s="207"/>
    </row>
    <row r="48" spans="1:10">
      <c r="A48" s="200" t="s">
        <v>490</v>
      </c>
      <c r="B48" s="163"/>
      <c r="C48" s="163"/>
      <c r="D48" s="163"/>
      <c r="E48" s="163"/>
      <c r="F48" s="163"/>
      <c r="G48" s="156" t="s">
        <v>769</v>
      </c>
      <c r="H48" s="163"/>
      <c r="I48" s="201"/>
      <c r="J48" s="201"/>
    </row>
    <row r="49" spans="1:10">
      <c r="A49" s="111" t="s">
        <v>58</v>
      </c>
      <c r="B49" s="150"/>
      <c r="C49" s="150"/>
      <c r="D49" s="150"/>
      <c r="E49" s="150"/>
      <c r="F49" s="163"/>
      <c r="G49" s="156" t="s">
        <v>770</v>
      </c>
      <c r="H49" s="163"/>
      <c r="I49" s="201"/>
      <c r="J49" s="201"/>
    </row>
    <row r="50" spans="1:10">
      <c r="A50" s="156" t="s">
        <v>323</v>
      </c>
      <c r="B50" s="163"/>
      <c r="C50" s="163"/>
      <c r="D50" s="163"/>
      <c r="E50" s="163"/>
      <c r="F50" s="163"/>
      <c r="G50" s="156" t="s">
        <v>320</v>
      </c>
      <c r="H50" s="163"/>
      <c r="I50" s="201"/>
      <c r="J50" s="201"/>
    </row>
    <row r="51" spans="1:10">
      <c r="A51" s="156" t="s">
        <v>220</v>
      </c>
      <c r="B51" s="163"/>
      <c r="C51" s="163"/>
      <c r="D51" s="163"/>
      <c r="E51" s="163"/>
      <c r="F51" s="163"/>
      <c r="G51" s="156" t="s">
        <v>113</v>
      </c>
      <c r="H51" s="163"/>
      <c r="I51" s="201"/>
      <c r="J51" s="201"/>
    </row>
    <row r="52" spans="1:10">
      <c r="A52" s="156" t="s">
        <v>1192</v>
      </c>
      <c r="B52" s="151"/>
      <c r="C52" s="151"/>
      <c r="D52" s="151"/>
      <c r="E52" s="151"/>
      <c r="F52" s="163"/>
      <c r="G52" s="156" t="s">
        <v>319</v>
      </c>
      <c r="H52" s="163"/>
      <c r="I52" s="201"/>
      <c r="J52" s="201"/>
    </row>
    <row r="53" spans="1:10">
      <c r="A53" s="156" t="s">
        <v>66</v>
      </c>
      <c r="B53" s="151"/>
      <c r="C53" s="151"/>
      <c r="D53" s="151"/>
      <c r="E53" s="151"/>
      <c r="F53" s="163"/>
      <c r="G53" s="156" t="s">
        <v>115</v>
      </c>
      <c r="H53" s="163"/>
      <c r="I53" s="201"/>
      <c r="J53" s="201"/>
    </row>
    <row r="54" spans="1:10">
      <c r="A54" s="201" t="s">
        <v>1193</v>
      </c>
      <c r="B54" s="130"/>
      <c r="C54" s="130"/>
      <c r="D54" s="130"/>
      <c r="E54" s="130"/>
      <c r="F54" s="130"/>
      <c r="G54" s="156" t="s">
        <v>326</v>
      </c>
      <c r="H54" s="163"/>
      <c r="I54" s="201"/>
      <c r="J54" s="201"/>
    </row>
    <row r="55" spans="1:10">
      <c r="A55" s="201" t="s">
        <v>692</v>
      </c>
      <c r="B55" s="130"/>
      <c r="C55" s="130"/>
      <c r="D55" s="130"/>
      <c r="E55" s="130"/>
      <c r="F55" s="130"/>
      <c r="G55" s="156" t="s">
        <v>221</v>
      </c>
      <c r="H55" s="163"/>
      <c r="I55" s="201"/>
      <c r="J55" s="201"/>
    </row>
    <row r="56" spans="1:10">
      <c r="A56" s="156" t="s">
        <v>494</v>
      </c>
      <c r="B56" s="130"/>
      <c r="C56" s="130"/>
      <c r="D56" s="130"/>
      <c r="E56" s="130"/>
      <c r="F56" s="130"/>
      <c r="G56" s="156" t="s">
        <v>1194</v>
      </c>
      <c r="H56" s="163"/>
      <c r="I56" s="201"/>
      <c r="J56" s="201"/>
    </row>
    <row r="57" spans="1:10">
      <c r="A57" s="156" t="s">
        <v>118</v>
      </c>
      <c r="B57" s="130"/>
      <c r="C57" s="130"/>
      <c r="D57" s="130"/>
      <c r="E57" s="130"/>
      <c r="F57" s="130"/>
      <c r="G57" s="130" t="s">
        <v>309</v>
      </c>
      <c r="H57" s="130"/>
      <c r="I57" s="130"/>
      <c r="J57" s="130"/>
    </row>
    <row r="58" spans="1:10">
      <c r="A58" s="156" t="s">
        <v>64</v>
      </c>
      <c r="B58" s="130"/>
      <c r="C58" s="130"/>
      <c r="D58" s="130"/>
      <c r="E58" s="130"/>
      <c r="F58" s="130"/>
      <c r="G58" s="130" t="s">
        <v>557</v>
      </c>
      <c r="H58" s="130"/>
      <c r="I58" s="130"/>
      <c r="J58" s="130"/>
    </row>
    <row r="59" spans="1:10">
      <c r="A59" s="156" t="s">
        <v>134</v>
      </c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>
      <c r="A60" s="201"/>
      <c r="B60" s="130"/>
      <c r="C60" s="130"/>
      <c r="D60" s="130"/>
      <c r="E60" s="130"/>
      <c r="F60" s="130"/>
      <c r="G60" s="130"/>
      <c r="H60" s="130"/>
      <c r="I60" s="130"/>
      <c r="J60" s="130"/>
    </row>
    <row r="61" spans="1:10" ht="18">
      <c r="A61" s="212" t="s">
        <v>582</v>
      </c>
      <c r="B61" s="212"/>
      <c r="C61" s="212"/>
      <c r="D61" s="212"/>
      <c r="E61" s="212"/>
      <c r="F61" s="212"/>
      <c r="G61" s="212"/>
      <c r="H61" s="212"/>
      <c r="I61" s="212"/>
      <c r="J61" s="212"/>
    </row>
    <row r="62" spans="1:10">
      <c r="A62" s="111" t="s">
        <v>57</v>
      </c>
      <c r="B62" s="150"/>
      <c r="C62" s="150"/>
      <c r="D62" s="150"/>
      <c r="E62" s="150"/>
      <c r="F62" s="163"/>
      <c r="G62" s="111" t="s">
        <v>105</v>
      </c>
      <c r="H62" s="86"/>
      <c r="I62" s="86"/>
      <c r="J62" s="150"/>
    </row>
    <row r="63" spans="1:10">
      <c r="A63" s="156" t="s">
        <v>94</v>
      </c>
      <c r="B63" s="151"/>
      <c r="C63" s="151"/>
      <c r="D63" s="151"/>
      <c r="E63" s="151"/>
      <c r="F63" s="151"/>
      <c r="G63" s="163" t="s">
        <v>573</v>
      </c>
      <c r="H63" s="163"/>
      <c r="I63" s="130"/>
      <c r="J63" s="130"/>
    </row>
    <row r="64" spans="1:10">
      <c r="A64" s="156"/>
      <c r="B64" s="151"/>
      <c r="C64" s="151"/>
      <c r="D64" s="151"/>
      <c r="E64" s="151"/>
      <c r="F64" s="151"/>
      <c r="G64" s="163" t="s">
        <v>566</v>
      </c>
      <c r="H64" s="153"/>
      <c r="I64" s="153"/>
      <c r="J64" s="151"/>
    </row>
    <row r="65" spans="1:10">
      <c r="A65" s="111" t="s">
        <v>58</v>
      </c>
      <c r="B65" s="150"/>
      <c r="C65" s="150"/>
      <c r="D65" s="150"/>
      <c r="E65" s="150"/>
      <c r="F65" s="151"/>
      <c r="G65" s="163" t="s">
        <v>152</v>
      </c>
      <c r="H65" s="163"/>
      <c r="I65" s="130"/>
      <c r="J65" s="130"/>
    </row>
    <row r="66" spans="1:10">
      <c r="A66" s="156" t="s">
        <v>584</v>
      </c>
      <c r="B66" s="151"/>
      <c r="C66" s="151"/>
      <c r="D66" s="151"/>
      <c r="E66" s="151"/>
      <c r="F66" s="151"/>
      <c r="G66" s="163"/>
      <c r="H66" s="163"/>
      <c r="I66" s="130"/>
      <c r="J66" s="130"/>
    </row>
    <row r="67" spans="1:10">
      <c r="A67" s="156" t="s">
        <v>209</v>
      </c>
      <c r="B67" s="151"/>
      <c r="C67" s="151"/>
      <c r="D67" s="151"/>
      <c r="E67" s="151"/>
      <c r="F67" s="151"/>
      <c r="G67" s="163"/>
      <c r="H67" s="163"/>
      <c r="I67" s="130"/>
      <c r="J67" s="130"/>
    </row>
    <row r="68" spans="1:10">
      <c r="A68" s="156" t="s">
        <v>1195</v>
      </c>
      <c r="B68" s="151"/>
      <c r="C68" s="151"/>
      <c r="D68" s="151"/>
      <c r="E68" s="151"/>
      <c r="F68" s="151"/>
      <c r="G68" s="163"/>
      <c r="H68" s="163"/>
      <c r="I68" s="130"/>
      <c r="J68" s="130"/>
    </row>
    <row r="69" spans="1:10">
      <c r="A69" s="201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>
      <c r="A70" s="212" t="s">
        <v>586</v>
      </c>
      <c r="B70" s="212"/>
      <c r="C70" s="212"/>
      <c r="D70" s="212"/>
      <c r="E70" s="212"/>
      <c r="F70" s="212"/>
      <c r="G70" s="212"/>
      <c r="H70" s="212"/>
      <c r="I70" s="212"/>
      <c r="J70" s="212"/>
    </row>
    <row r="71" spans="1:10">
      <c r="A71" s="111" t="s">
        <v>58</v>
      </c>
      <c r="B71" s="150"/>
      <c r="C71" s="150"/>
      <c r="D71" s="150"/>
      <c r="E71" s="150"/>
      <c r="F71" s="163"/>
      <c r="G71" s="111" t="s">
        <v>69</v>
      </c>
      <c r="H71" s="86"/>
      <c r="I71" s="86"/>
      <c r="J71" s="150"/>
    </row>
    <row r="72" spans="1:10">
      <c r="A72" s="163" t="s">
        <v>704</v>
      </c>
      <c r="B72" s="163"/>
      <c r="C72" s="163"/>
      <c r="D72" s="130"/>
      <c r="E72" s="130"/>
      <c r="F72" s="163"/>
      <c r="G72" s="163" t="s">
        <v>590</v>
      </c>
      <c r="H72" s="163"/>
      <c r="I72" s="130"/>
      <c r="J72" s="130"/>
    </row>
    <row r="73" spans="1:10">
      <c r="A73" s="163" t="s">
        <v>92</v>
      </c>
      <c r="B73" s="163"/>
      <c r="C73" s="163"/>
      <c r="D73" s="130"/>
      <c r="E73" s="130"/>
      <c r="F73" s="163"/>
      <c r="G73" s="163" t="s">
        <v>167</v>
      </c>
      <c r="H73" s="163"/>
      <c r="I73" s="130"/>
      <c r="J73" s="130"/>
    </row>
    <row r="74" spans="1:10">
      <c r="A74" s="163" t="s">
        <v>589</v>
      </c>
      <c r="B74" s="163"/>
      <c r="C74" s="163"/>
      <c r="D74" s="130"/>
      <c r="E74" s="130"/>
      <c r="F74" s="163"/>
      <c r="G74" s="111" t="s">
        <v>105</v>
      </c>
      <c r="H74" s="86"/>
      <c r="I74" s="86"/>
      <c r="J74" s="150"/>
    </row>
    <row r="75" spans="1:10">
      <c r="A75" s="163" t="s">
        <v>594</v>
      </c>
      <c r="B75" s="151"/>
      <c r="C75" s="151"/>
      <c r="D75" s="128"/>
      <c r="E75" s="128"/>
      <c r="F75" s="130"/>
      <c r="G75" s="163" t="s">
        <v>1196</v>
      </c>
      <c r="H75" s="153"/>
      <c r="I75" s="153"/>
      <c r="J75" s="151"/>
    </row>
    <row r="76" spans="1:10">
      <c r="A76" s="111" t="s">
        <v>69</v>
      </c>
      <c r="B76" s="562"/>
      <c r="C76" s="562"/>
      <c r="D76" s="150"/>
      <c r="E76" s="150"/>
      <c r="F76" s="130"/>
      <c r="G76" s="163" t="s">
        <v>595</v>
      </c>
      <c r="H76" s="163"/>
      <c r="I76" s="130"/>
      <c r="J76" s="130"/>
    </row>
    <row r="77" spans="1:10">
      <c r="A77" s="163" t="s">
        <v>1197</v>
      </c>
      <c r="B77" s="163"/>
      <c r="C77" s="130"/>
      <c r="D77" s="130"/>
      <c r="E77" s="151"/>
      <c r="F77" s="130"/>
      <c r="G77" s="163" t="s">
        <v>630</v>
      </c>
      <c r="H77" s="163"/>
      <c r="I77" s="130"/>
      <c r="J77" s="130"/>
    </row>
    <row r="78" spans="1:10">
      <c r="A78" s="163"/>
      <c r="B78" s="163"/>
      <c r="C78" s="130"/>
      <c r="D78" s="130"/>
      <c r="E78" s="130"/>
      <c r="F78" s="130"/>
      <c r="G78" s="163" t="s">
        <v>1090</v>
      </c>
      <c r="H78" s="163"/>
      <c r="I78" s="130"/>
      <c r="J78" s="130"/>
    </row>
    <row r="79" spans="1:10">
      <c r="A79" s="163"/>
      <c r="B79" s="163"/>
      <c r="C79" s="130"/>
      <c r="D79" s="130"/>
      <c r="E79" s="130"/>
      <c r="F79" s="130"/>
      <c r="G79" s="163"/>
      <c r="H79" s="163"/>
      <c r="I79" s="130"/>
      <c r="J79" s="130"/>
    </row>
    <row r="80" spans="1:10" ht="18">
      <c r="A80" s="213" t="s">
        <v>598</v>
      </c>
      <c r="B80" s="213"/>
      <c r="C80" s="213"/>
      <c r="D80" s="213"/>
      <c r="E80" s="213"/>
      <c r="F80" s="213"/>
      <c r="G80" s="213"/>
      <c r="H80" s="213"/>
      <c r="I80" s="213"/>
      <c r="J80" s="213"/>
    </row>
    <row r="81" spans="1:10">
      <c r="A81" s="86" t="s">
        <v>58</v>
      </c>
      <c r="B81" s="150"/>
      <c r="C81" s="150"/>
      <c r="D81" s="150"/>
      <c r="E81" s="150"/>
      <c r="F81" s="130"/>
      <c r="G81" s="86" t="s">
        <v>105</v>
      </c>
      <c r="H81" s="86"/>
      <c r="I81" s="86"/>
      <c r="J81" s="150"/>
    </row>
    <row r="82" spans="1:10">
      <c r="A82" s="151" t="s">
        <v>599</v>
      </c>
      <c r="B82" s="151"/>
      <c r="C82" s="128"/>
      <c r="D82" s="128"/>
      <c r="E82" s="128"/>
      <c r="F82" s="128"/>
      <c r="G82" s="128" t="s">
        <v>600</v>
      </c>
      <c r="H82" s="151"/>
      <c r="I82" s="128"/>
      <c r="J82" s="128"/>
    </row>
    <row r="83" spans="1:10">
      <c r="A83" s="86" t="s">
        <v>69</v>
      </c>
      <c r="B83" s="86"/>
      <c r="C83" s="86"/>
      <c r="D83" s="150"/>
      <c r="E83" s="161"/>
      <c r="F83" s="128"/>
      <c r="G83" s="151" t="s">
        <v>437</v>
      </c>
      <c r="H83" s="151"/>
      <c r="I83" s="128"/>
      <c r="J83" s="128"/>
    </row>
    <row r="84" spans="1:10">
      <c r="A84" s="151" t="s">
        <v>73</v>
      </c>
      <c r="B84" s="151"/>
      <c r="C84" s="128"/>
      <c r="D84" s="128"/>
      <c r="E84" s="128"/>
      <c r="F84" s="128"/>
      <c r="G84" s="163" t="s">
        <v>1198</v>
      </c>
      <c r="H84" s="151"/>
      <c r="I84" s="128"/>
      <c r="J84" s="128"/>
    </row>
    <row r="85" spans="1:10">
      <c r="A85" s="151" t="s">
        <v>602</v>
      </c>
      <c r="B85" s="151"/>
      <c r="C85" s="128"/>
      <c r="D85" s="128"/>
      <c r="E85" s="128"/>
      <c r="F85" s="128"/>
      <c r="G85" s="151" t="s">
        <v>601</v>
      </c>
      <c r="H85" s="151"/>
      <c r="I85" s="128"/>
      <c r="J85" s="128"/>
    </row>
    <row r="86" spans="1:10">
      <c r="A86" s="151" t="s">
        <v>604</v>
      </c>
      <c r="B86" s="151"/>
      <c r="C86" s="128"/>
      <c r="D86" s="128"/>
      <c r="E86" s="128"/>
      <c r="F86" s="128"/>
      <c r="G86" s="151" t="s">
        <v>603</v>
      </c>
      <c r="H86" s="151"/>
      <c r="I86" s="128"/>
      <c r="J86" s="128"/>
    </row>
    <row r="87" spans="1:10">
      <c r="A87" s="151" t="s">
        <v>606</v>
      </c>
      <c r="B87" s="151"/>
      <c r="C87" s="128"/>
      <c r="D87" s="128"/>
      <c r="E87" s="128"/>
      <c r="F87" s="128"/>
      <c r="G87" s="151" t="s">
        <v>607</v>
      </c>
      <c r="H87" s="151"/>
      <c r="I87" s="128"/>
      <c r="J87" s="128"/>
    </row>
    <row r="88" spans="1:10">
      <c r="A88" s="151"/>
      <c r="B88" s="151"/>
      <c r="C88" s="128"/>
      <c r="D88" s="128"/>
      <c r="E88" s="128"/>
      <c r="F88" s="128"/>
      <c r="G88" s="151" t="s">
        <v>608</v>
      </c>
      <c r="H88" s="151"/>
      <c r="I88" s="128"/>
      <c r="J88" s="128"/>
    </row>
    <row r="89" spans="1:10" ht="18">
      <c r="A89" s="214" t="s">
        <v>173</v>
      </c>
      <c r="B89" s="214"/>
      <c r="C89" s="214"/>
      <c r="D89" s="214"/>
      <c r="E89" s="214"/>
      <c r="F89" s="214"/>
      <c r="G89" s="214"/>
      <c r="H89" s="214"/>
      <c r="I89" s="214"/>
      <c r="J89" s="214"/>
    </row>
    <row r="90" spans="1:10" ht="15.75">
      <c r="A90" s="215"/>
      <c r="B90" s="215"/>
      <c r="C90" s="215"/>
      <c r="D90" s="215"/>
      <c r="E90" s="215"/>
      <c r="F90" s="215"/>
      <c r="G90" s="215"/>
      <c r="H90" s="215"/>
      <c r="I90" s="215"/>
      <c r="J90" s="215"/>
    </row>
    <row r="91" spans="1:10" ht="30">
      <c r="A91" s="179" t="s">
        <v>174</v>
      </c>
      <c r="B91" s="179"/>
      <c r="C91" s="179"/>
      <c r="D91" s="179"/>
      <c r="E91" s="179"/>
      <c r="F91" s="179"/>
      <c r="G91" s="179"/>
      <c r="H91" s="179"/>
      <c r="I91" s="179" t="s">
        <v>175</v>
      </c>
      <c r="J91" s="60" t="s">
        <v>248</v>
      </c>
    </row>
    <row r="92" spans="1:10" ht="15.75">
      <c r="A92" s="215"/>
      <c r="B92" s="215"/>
      <c r="C92" s="215"/>
      <c r="D92" s="215"/>
      <c r="E92" s="215"/>
      <c r="F92" s="215"/>
      <c r="G92" s="215"/>
      <c r="H92" s="215"/>
      <c r="I92" s="215"/>
      <c r="J92" s="215"/>
    </row>
    <row r="93" spans="1:10" ht="15.75">
      <c r="A93" s="539" t="s">
        <v>1199</v>
      </c>
      <c r="B93" s="540"/>
      <c r="C93" s="540"/>
      <c r="D93" s="540"/>
      <c r="E93" s="540"/>
      <c r="F93" s="540"/>
      <c r="G93" s="540"/>
      <c r="H93" s="215"/>
      <c r="I93" s="226" t="s">
        <v>610</v>
      </c>
      <c r="J93" s="563">
        <v>240</v>
      </c>
    </row>
    <row r="94" spans="1:10">
      <c r="A94" s="539" t="s">
        <v>609</v>
      </c>
      <c r="B94" s="540"/>
      <c r="C94" s="540"/>
      <c r="D94" s="540"/>
      <c r="E94" s="540"/>
      <c r="F94" s="540"/>
      <c r="G94" s="540"/>
      <c r="H94" s="225"/>
      <c r="I94" s="226" t="s">
        <v>610</v>
      </c>
      <c r="J94" s="563">
        <v>505</v>
      </c>
    </row>
    <row r="95" spans="1:10">
      <c r="A95" s="537" t="s">
        <v>574</v>
      </c>
      <c r="B95" s="538"/>
      <c r="C95" s="538"/>
      <c r="D95" s="538"/>
      <c r="E95" s="538"/>
      <c r="F95" s="538"/>
      <c r="G95" s="538"/>
      <c r="H95" s="225"/>
      <c r="I95" s="226" t="s">
        <v>1200</v>
      </c>
      <c r="J95" s="563">
        <v>400</v>
      </c>
    </row>
    <row r="96" spans="1:10" ht="57.75">
      <c r="A96" s="381" t="s">
        <v>612</v>
      </c>
      <c r="B96" s="382"/>
      <c r="C96" s="382"/>
      <c r="D96" s="382"/>
      <c r="E96" s="382"/>
      <c r="F96" s="382"/>
      <c r="G96" s="382"/>
      <c r="H96" s="228"/>
      <c r="I96" s="226" t="s">
        <v>1200</v>
      </c>
      <c r="J96" s="564">
        <v>330</v>
      </c>
    </row>
    <row r="97" spans="1:10" ht="100.5">
      <c r="A97" s="565" t="s">
        <v>1201</v>
      </c>
      <c r="B97" s="566"/>
      <c r="C97" s="566"/>
      <c r="D97" s="566"/>
      <c r="E97" s="566"/>
      <c r="F97" s="566"/>
      <c r="G97" s="566"/>
      <c r="H97" s="566"/>
      <c r="I97" s="226" t="s">
        <v>1202</v>
      </c>
      <c r="J97" s="564">
        <v>1100</v>
      </c>
    </row>
    <row r="98" spans="1:10">
      <c r="A98" s="537" t="s">
        <v>259</v>
      </c>
      <c r="B98" s="382"/>
      <c r="C98" s="382"/>
      <c r="D98" s="382"/>
      <c r="E98" s="382"/>
      <c r="F98" s="382"/>
      <c r="G98" s="382"/>
      <c r="H98" s="228"/>
      <c r="I98" s="226" t="s">
        <v>1200</v>
      </c>
      <c r="J98" s="564">
        <v>135</v>
      </c>
    </row>
    <row r="99" spans="1:10" ht="30">
      <c r="A99" s="381" t="s">
        <v>1203</v>
      </c>
      <c r="B99" s="382"/>
      <c r="C99" s="382"/>
      <c r="D99" s="382"/>
      <c r="E99" s="382"/>
      <c r="F99" s="382"/>
      <c r="G99" s="382"/>
      <c r="H99" s="228"/>
      <c r="I99" s="226" t="s">
        <v>1202</v>
      </c>
      <c r="J99" s="564">
        <v>380</v>
      </c>
    </row>
    <row r="100" spans="1:10" ht="30">
      <c r="A100" s="381" t="s">
        <v>367</v>
      </c>
      <c r="B100" s="382"/>
      <c r="C100" s="382"/>
      <c r="D100" s="382"/>
      <c r="E100" s="382"/>
      <c r="F100" s="382"/>
      <c r="G100" s="382"/>
      <c r="H100" s="228"/>
      <c r="I100" s="226" t="s">
        <v>1204</v>
      </c>
      <c r="J100" s="564">
        <v>260</v>
      </c>
    </row>
    <row r="101" spans="1:10">
      <c r="A101" s="381"/>
      <c r="B101" s="382"/>
      <c r="C101" s="382"/>
      <c r="D101" s="382"/>
      <c r="E101" s="382"/>
      <c r="F101" s="382"/>
      <c r="G101" s="382"/>
      <c r="H101" s="228"/>
      <c r="I101" s="233"/>
      <c r="J101" s="230"/>
    </row>
    <row r="102" spans="1:10">
      <c r="A102" s="381"/>
      <c r="B102" s="382"/>
      <c r="C102" s="382"/>
      <c r="D102" s="382"/>
      <c r="E102" s="382"/>
      <c r="F102" s="382"/>
      <c r="G102" s="382"/>
      <c r="H102" s="228"/>
      <c r="I102" s="233"/>
      <c r="J102" s="230"/>
    </row>
    <row r="103" spans="1:10">
      <c r="A103" s="381"/>
      <c r="B103" s="382"/>
      <c r="C103" s="382"/>
      <c r="D103" s="382"/>
      <c r="E103" s="382"/>
      <c r="F103" s="382"/>
      <c r="G103" s="382"/>
      <c r="H103" s="228"/>
      <c r="I103" s="233"/>
      <c r="J103" s="230"/>
    </row>
    <row r="104" spans="1:10">
      <c r="A104" s="567"/>
      <c r="B104" s="228"/>
      <c r="C104" s="228"/>
      <c r="D104" s="228"/>
      <c r="E104" s="228"/>
      <c r="F104" s="228"/>
      <c r="G104" s="228"/>
      <c r="H104" s="228"/>
      <c r="I104" s="233"/>
      <c r="J104" s="230"/>
    </row>
    <row r="105" spans="1:10">
      <c r="A105" s="568"/>
      <c r="B105" s="42"/>
      <c r="C105" s="42"/>
      <c r="D105" s="42"/>
      <c r="E105" s="42"/>
      <c r="F105" s="42"/>
      <c r="G105" s="42"/>
      <c r="H105" s="42"/>
      <c r="I105" s="42"/>
      <c r="J105" s="42"/>
    </row>
    <row r="106" spans="1:10">
      <c r="A106" s="568"/>
      <c r="B106" s="42"/>
      <c r="C106" s="42"/>
      <c r="D106" s="42"/>
      <c r="E106" s="42"/>
      <c r="F106" s="42"/>
      <c r="G106" s="42"/>
      <c r="H106" s="42"/>
      <c r="I106" s="42"/>
      <c r="J106" s="42"/>
    </row>
  </sheetData>
  <mergeCells count="11">
    <mergeCell ref="A14:J14"/>
    <mergeCell ref="A29:J29"/>
    <mergeCell ref="A5:J5"/>
    <mergeCell ref="A7:J7"/>
    <mergeCell ref="A11:A12"/>
    <mergeCell ref="B11:B12"/>
    <mergeCell ref="C11:C12"/>
    <mergeCell ref="D11:D12"/>
    <mergeCell ref="E11:E12"/>
    <mergeCell ref="F11:F12"/>
    <mergeCell ref="G11:J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B631-6B21-46AA-8279-A1AEBAEE0610}">
  <dimension ref="A8:O119"/>
  <sheetViews>
    <sheetView workbookViewId="0">
      <selection activeCell="K19" sqref="K19:N21"/>
    </sheetView>
  </sheetViews>
  <sheetFormatPr defaultColWidth="9.140625" defaultRowHeight="14.25"/>
  <cols>
    <col min="1" max="1" width="49.7109375" style="21" customWidth="1"/>
    <col min="2" max="2" width="9.7109375" style="21" customWidth="1"/>
    <col min="3" max="3" width="16.85546875" style="21" customWidth="1"/>
    <col min="4" max="4" width="9.28515625" style="21" customWidth="1"/>
    <col min="5" max="5" width="9.42578125" style="21" customWidth="1"/>
    <col min="6" max="6" width="17.42578125" style="21" bestFit="1" customWidth="1"/>
    <col min="7" max="7" width="10.5703125" style="21" customWidth="1"/>
    <col min="8" max="8" width="9.85546875" style="21" customWidth="1"/>
    <col min="9" max="9" width="8.28515625" style="21" customWidth="1"/>
    <col min="10" max="10" width="10.7109375" style="21" customWidth="1"/>
    <col min="11" max="11" width="10.5703125" style="21" customWidth="1"/>
    <col min="12" max="12" width="11.7109375" style="21" customWidth="1"/>
    <col min="13" max="13" width="13.28515625" style="21" customWidth="1"/>
    <col min="14" max="14" width="15" style="21" customWidth="1"/>
    <col min="15" max="15" width="21.5703125" style="21" bestFit="1" customWidth="1"/>
    <col min="16" max="16384" width="9.140625" style="21"/>
  </cols>
  <sheetData>
    <row r="8" spans="1:14" ht="26.25">
      <c r="A8" s="881" t="s">
        <v>969</v>
      </c>
      <c r="B8" s="881"/>
      <c r="C8" s="881"/>
      <c r="D8" s="881"/>
      <c r="E8" s="881"/>
      <c r="F8" s="881"/>
      <c r="G8" s="881"/>
      <c r="H8" s="881"/>
      <c r="I8" s="881"/>
      <c r="J8" s="881"/>
      <c r="K8" s="881"/>
      <c r="L8" s="881"/>
      <c r="M8" s="881"/>
      <c r="N8" s="881"/>
    </row>
    <row r="9" spans="1:14" ht="15">
      <c r="A9" s="882" t="s">
        <v>846</v>
      </c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2"/>
    </row>
    <row r="11" spans="1:14" ht="15.75">
      <c r="A11" s="883"/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</row>
    <row r="14" spans="1:14" ht="40.9" customHeight="1">
      <c r="A14" s="595" t="s">
        <v>195</v>
      </c>
      <c r="B14" s="884" t="s">
        <v>44</v>
      </c>
      <c r="C14" s="595" t="s">
        <v>196</v>
      </c>
      <c r="D14" s="595" t="s">
        <v>197</v>
      </c>
      <c r="E14" s="595" t="s">
        <v>268</v>
      </c>
      <c r="F14" s="595" t="s">
        <v>50</v>
      </c>
      <c r="G14" s="607" t="s">
        <v>199</v>
      </c>
      <c r="H14" s="607"/>
      <c r="I14" s="607"/>
      <c r="J14" s="607"/>
      <c r="K14" s="607"/>
      <c r="L14" s="607"/>
      <c r="M14" s="607"/>
      <c r="N14" s="607"/>
    </row>
    <row r="15" spans="1:14" ht="88.15" customHeight="1">
      <c r="A15" s="596"/>
      <c r="B15" s="885"/>
      <c r="C15" s="596"/>
      <c r="D15" s="596"/>
      <c r="E15" s="596"/>
      <c r="F15" s="596"/>
      <c r="G15" s="612" t="s">
        <v>271</v>
      </c>
      <c r="H15" s="609"/>
      <c r="I15" s="610" t="s">
        <v>272</v>
      </c>
      <c r="J15" s="612"/>
      <c r="K15" s="610"/>
      <c r="L15" s="609"/>
      <c r="M15" s="610"/>
      <c r="N15" s="612"/>
    </row>
    <row r="16" spans="1:14" s="24" customFormat="1" ht="7.9" customHeight="1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</row>
    <row r="17" spans="1:14">
      <c r="A17" s="867" t="s">
        <v>487</v>
      </c>
      <c r="B17" s="867"/>
      <c r="C17" s="867"/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</row>
    <row r="18" spans="1:14" ht="6" customHeight="1">
      <c r="A18" s="286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</row>
    <row r="19" spans="1:14" ht="14.45" customHeight="1">
      <c r="A19" s="287" t="s">
        <v>970</v>
      </c>
      <c r="B19" s="288" t="s">
        <v>53</v>
      </c>
      <c r="C19" s="288" t="s">
        <v>3</v>
      </c>
      <c r="D19" s="289">
        <v>1598</v>
      </c>
      <c r="E19" s="288" t="s">
        <v>962</v>
      </c>
      <c r="F19" s="533">
        <v>55974.45018854583</v>
      </c>
      <c r="G19" s="863">
        <v>37</v>
      </c>
      <c r="H19" s="863"/>
      <c r="I19" s="864">
        <v>1.5</v>
      </c>
      <c r="J19" s="864"/>
      <c r="K19" s="865"/>
      <c r="L19" s="865"/>
      <c r="M19" s="866"/>
      <c r="N19" s="866"/>
    </row>
    <row r="20" spans="1:14" ht="14.45" customHeight="1">
      <c r="A20" s="287" t="s">
        <v>970</v>
      </c>
      <c r="B20" s="288" t="s">
        <v>53</v>
      </c>
      <c r="C20" s="288" t="s">
        <v>19</v>
      </c>
      <c r="D20" s="289">
        <v>1598</v>
      </c>
      <c r="E20" s="288" t="s">
        <v>962</v>
      </c>
      <c r="F20" s="533">
        <v>59455.738266964989</v>
      </c>
      <c r="G20" s="876">
        <v>37</v>
      </c>
      <c r="H20" s="876"/>
      <c r="I20" s="864">
        <v>5.9</v>
      </c>
      <c r="J20" s="864"/>
      <c r="K20" s="865"/>
      <c r="L20" s="865"/>
      <c r="M20" s="866"/>
      <c r="N20" s="866"/>
    </row>
    <row r="21" spans="1:14" ht="14.45" customHeight="1">
      <c r="A21" s="287" t="s">
        <v>970</v>
      </c>
      <c r="B21" s="288" t="s">
        <v>53</v>
      </c>
      <c r="C21" s="288" t="s">
        <v>733</v>
      </c>
      <c r="D21" s="289">
        <v>1598</v>
      </c>
      <c r="E21" s="288" t="s">
        <v>962</v>
      </c>
      <c r="F21" s="533">
        <v>62821.757370751104</v>
      </c>
      <c r="G21" s="876">
        <v>37</v>
      </c>
      <c r="H21" s="876"/>
      <c r="I21" s="864">
        <v>5.8</v>
      </c>
      <c r="J21" s="864"/>
      <c r="K21" s="865"/>
      <c r="L21" s="865"/>
      <c r="M21" s="866"/>
      <c r="N21" s="866"/>
    </row>
    <row r="22" spans="1:14" ht="14.45" customHeight="1">
      <c r="A22" s="287"/>
      <c r="B22" s="288"/>
      <c r="C22" s="288"/>
      <c r="D22" s="289"/>
      <c r="E22" s="288"/>
      <c r="F22" s="290"/>
      <c r="G22" s="876"/>
      <c r="H22" s="876"/>
      <c r="I22" s="864"/>
      <c r="J22" s="864"/>
      <c r="K22" s="879"/>
      <c r="L22" s="879"/>
      <c r="M22" s="880"/>
      <c r="N22" s="880"/>
    </row>
    <row r="23" spans="1:14" ht="14.45" customHeight="1">
      <c r="A23" s="287"/>
      <c r="B23" s="288"/>
      <c r="C23" s="288"/>
      <c r="D23" s="289"/>
      <c r="E23" s="288"/>
      <c r="F23" s="290"/>
      <c r="G23" s="876"/>
      <c r="H23" s="876"/>
      <c r="I23" s="864"/>
      <c r="J23" s="864"/>
      <c r="K23" s="879"/>
      <c r="L23" s="879"/>
      <c r="M23" s="880"/>
      <c r="N23" s="880"/>
    </row>
    <row r="24" spans="1:14" ht="14.45" customHeight="1">
      <c r="A24" s="287"/>
      <c r="B24" s="288"/>
      <c r="C24" s="288"/>
      <c r="D24" s="289"/>
      <c r="E24" s="288"/>
      <c r="F24" s="290"/>
      <c r="G24" s="876"/>
      <c r="H24" s="876"/>
      <c r="I24" s="864"/>
      <c r="J24" s="864"/>
      <c r="K24" s="879"/>
      <c r="L24" s="879"/>
      <c r="M24" s="880"/>
      <c r="N24" s="880"/>
    </row>
    <row r="25" spans="1:14" ht="6" customHeight="1">
      <c r="A25" s="291"/>
      <c r="B25" s="292"/>
      <c r="C25" s="292"/>
      <c r="D25" s="293"/>
      <c r="E25" s="292"/>
      <c r="F25" s="294"/>
      <c r="G25" s="26"/>
      <c r="H25" s="26"/>
    </row>
    <row r="26" spans="1:14" ht="18">
      <c r="A26" s="868" t="s">
        <v>56</v>
      </c>
      <c r="B26" s="868"/>
      <c r="C26" s="868"/>
      <c r="D26" s="868"/>
      <c r="E26" s="868"/>
      <c r="F26" s="868"/>
      <c r="G26" s="868"/>
      <c r="H26" s="868"/>
      <c r="I26" s="868"/>
      <c r="J26" s="868"/>
      <c r="K26" s="868"/>
      <c r="L26" s="868"/>
      <c r="M26" s="868"/>
      <c r="N26" s="868"/>
    </row>
    <row r="27" spans="1:14" s="24" customFormat="1" ht="7.9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</row>
    <row r="28" spans="1:14" ht="24" customHeight="1">
      <c r="A28" s="869" t="s">
        <v>3</v>
      </c>
      <c r="B28" s="869"/>
      <c r="C28" s="869"/>
      <c r="D28" s="869"/>
      <c r="E28" s="869"/>
      <c r="F28" s="869"/>
      <c r="G28" s="869"/>
      <c r="H28" s="869"/>
      <c r="I28" s="869"/>
      <c r="J28" s="869"/>
      <c r="K28" s="869"/>
      <c r="L28" s="869"/>
      <c r="M28" s="869"/>
      <c r="N28" s="869"/>
    </row>
    <row r="29" spans="1:14" ht="15">
      <c r="A29" s="295" t="s">
        <v>57</v>
      </c>
      <c r="B29" s="123"/>
      <c r="C29" s="123"/>
      <c r="D29" s="123"/>
      <c r="H29" s="123"/>
      <c r="I29" s="295" t="s">
        <v>69</v>
      </c>
      <c r="J29" s="123"/>
    </row>
    <row r="30" spans="1:14">
      <c r="A30" s="178" t="s">
        <v>535</v>
      </c>
      <c r="B30" s="123"/>
      <c r="C30" s="123"/>
      <c r="D30" s="123"/>
      <c r="H30" s="123"/>
      <c r="I30" s="178" t="s">
        <v>738</v>
      </c>
      <c r="J30" s="123"/>
    </row>
    <row r="31" spans="1:14">
      <c r="A31" s="178" t="s">
        <v>275</v>
      </c>
      <c r="B31" s="123"/>
      <c r="C31" s="123"/>
      <c r="D31" s="123"/>
      <c r="H31" s="123"/>
      <c r="I31" s="178" t="s">
        <v>157</v>
      </c>
      <c r="J31" s="123"/>
    </row>
    <row r="32" spans="1:14">
      <c r="A32" s="178" t="s">
        <v>739</v>
      </c>
      <c r="B32" s="123"/>
      <c r="C32" s="123"/>
      <c r="D32" s="123"/>
      <c r="H32" s="123"/>
      <c r="I32" s="178" t="s">
        <v>740</v>
      </c>
      <c r="J32" s="123"/>
    </row>
    <row r="33" spans="1:12">
      <c r="A33" s="178" t="s">
        <v>63</v>
      </c>
      <c r="B33" s="123"/>
      <c r="C33" s="123"/>
      <c r="D33" s="123"/>
      <c r="H33" s="123"/>
      <c r="I33" s="178" t="s">
        <v>71</v>
      </c>
      <c r="J33" s="123"/>
    </row>
    <row r="34" spans="1:12">
      <c r="A34" s="178" t="s">
        <v>741</v>
      </c>
      <c r="B34" s="123"/>
      <c r="C34" s="123"/>
      <c r="D34" s="123"/>
      <c r="H34" s="123"/>
      <c r="I34" s="178" t="s">
        <v>742</v>
      </c>
      <c r="J34" s="123"/>
    </row>
    <row r="35" spans="1:12">
      <c r="A35" s="178" t="s">
        <v>74</v>
      </c>
      <c r="B35" s="123"/>
      <c r="C35" s="123"/>
      <c r="D35" s="123"/>
      <c r="H35" s="123"/>
      <c r="I35" s="178" t="s">
        <v>161</v>
      </c>
      <c r="J35" s="123"/>
    </row>
    <row r="36" spans="1:12">
      <c r="A36" s="178" t="s">
        <v>307</v>
      </c>
      <c r="B36" s="123"/>
      <c r="C36" s="123"/>
      <c r="D36" s="123"/>
      <c r="H36" s="123"/>
      <c r="I36" s="178" t="s">
        <v>743</v>
      </c>
      <c r="J36" s="123"/>
    </row>
    <row r="37" spans="1:12">
      <c r="A37" s="178" t="s">
        <v>304</v>
      </c>
      <c r="B37" s="296"/>
      <c r="C37" s="296"/>
      <c r="D37" s="234"/>
      <c r="H37" s="297"/>
      <c r="I37" s="178" t="s">
        <v>744</v>
      </c>
      <c r="J37" s="296"/>
    </row>
    <row r="38" spans="1:12">
      <c r="A38" s="178" t="s">
        <v>76</v>
      </c>
      <c r="B38" s="296"/>
      <c r="C38" s="296"/>
      <c r="D38" s="234"/>
      <c r="H38" s="296"/>
      <c r="I38" s="178" t="s">
        <v>745</v>
      </c>
      <c r="J38" s="296"/>
    </row>
    <row r="39" spans="1:12">
      <c r="A39" s="178" t="s">
        <v>746</v>
      </c>
      <c r="B39" s="296"/>
      <c r="C39" s="296"/>
      <c r="D39" s="234"/>
      <c r="H39" s="296"/>
      <c r="I39" s="178" t="s">
        <v>747</v>
      </c>
      <c r="J39" s="296"/>
    </row>
    <row r="40" spans="1:12">
      <c r="A40" s="178" t="s">
        <v>84</v>
      </c>
      <c r="B40" s="296"/>
      <c r="C40" s="296"/>
      <c r="D40" s="234"/>
      <c r="H40" s="296"/>
      <c r="I40" s="178" t="s">
        <v>748</v>
      </c>
      <c r="J40" s="296"/>
    </row>
    <row r="41" spans="1:12" ht="15">
      <c r="A41" s="178" t="s">
        <v>749</v>
      </c>
      <c r="B41" s="296"/>
      <c r="C41" s="296"/>
      <c r="D41" s="123"/>
      <c r="H41" s="123"/>
      <c r="I41" s="178" t="s">
        <v>750</v>
      </c>
      <c r="J41" s="123"/>
      <c r="L41" s="1"/>
    </row>
    <row r="42" spans="1:12">
      <c r="A42" s="178" t="s">
        <v>751</v>
      </c>
      <c r="B42" s="123"/>
      <c r="C42" s="123"/>
      <c r="D42" s="123"/>
      <c r="H42" s="123"/>
      <c r="I42" s="178" t="s">
        <v>212</v>
      </c>
      <c r="J42" s="123"/>
    </row>
    <row r="43" spans="1:12">
      <c r="A43" s="178" t="s">
        <v>752</v>
      </c>
      <c r="B43" s="123"/>
      <c r="C43" s="123"/>
      <c r="D43" s="123"/>
      <c r="H43" s="123"/>
      <c r="I43" s="21" t="s">
        <v>753</v>
      </c>
      <c r="J43" s="123"/>
    </row>
    <row r="44" spans="1:12">
      <c r="A44" s="178" t="s">
        <v>754</v>
      </c>
      <c r="B44" s="123"/>
      <c r="C44" s="123"/>
      <c r="D44" s="123"/>
      <c r="H44" s="123"/>
      <c r="I44" s="21" t="s">
        <v>755</v>
      </c>
      <c r="J44" s="123"/>
    </row>
    <row r="45" spans="1:12">
      <c r="A45" s="178" t="s">
        <v>756</v>
      </c>
      <c r="B45" s="123"/>
      <c r="C45" s="123"/>
      <c r="D45" s="123"/>
      <c r="H45" s="123"/>
      <c r="I45" s="21" t="s">
        <v>757</v>
      </c>
      <c r="J45" s="123"/>
    </row>
    <row r="46" spans="1:12">
      <c r="A46" s="178" t="s">
        <v>399</v>
      </c>
      <c r="B46" s="123"/>
      <c r="C46" s="123"/>
      <c r="D46" s="123"/>
      <c r="H46" s="123"/>
      <c r="I46" s="21" t="s">
        <v>400</v>
      </c>
      <c r="J46" s="123"/>
    </row>
    <row r="47" spans="1:12" ht="15">
      <c r="A47" s="295" t="s">
        <v>58</v>
      </c>
      <c r="B47" s="123"/>
      <c r="C47" s="123"/>
      <c r="D47" s="123"/>
      <c r="H47" s="123"/>
      <c r="I47" s="178" t="s">
        <v>758</v>
      </c>
      <c r="J47" s="123"/>
    </row>
    <row r="48" spans="1:12">
      <c r="A48" s="178" t="s">
        <v>345</v>
      </c>
      <c r="B48" s="123"/>
      <c r="C48" s="123"/>
      <c r="D48" s="123"/>
      <c r="H48" s="123"/>
      <c r="I48" s="178" t="s">
        <v>759</v>
      </c>
      <c r="J48" s="123"/>
    </row>
    <row r="49" spans="1:10">
      <c r="A49" s="178" t="s">
        <v>760</v>
      </c>
      <c r="B49" s="123"/>
      <c r="C49" s="123"/>
      <c r="D49" s="123"/>
      <c r="H49" s="123"/>
      <c r="I49" s="178" t="s">
        <v>137</v>
      </c>
      <c r="J49" s="123"/>
    </row>
    <row r="50" spans="1:10">
      <c r="A50" s="123" t="s">
        <v>761</v>
      </c>
      <c r="B50" s="123"/>
      <c r="C50" s="123"/>
      <c r="D50" s="123"/>
      <c r="H50" s="123"/>
      <c r="I50" s="21" t="s">
        <v>762</v>
      </c>
      <c r="J50" s="123"/>
    </row>
    <row r="51" spans="1:10">
      <c r="A51" s="178" t="s">
        <v>763</v>
      </c>
      <c r="B51" s="123"/>
      <c r="C51" s="123"/>
      <c r="D51" s="123"/>
      <c r="H51" s="123"/>
      <c r="I51" s="21" t="s">
        <v>764</v>
      </c>
      <c r="J51" s="123"/>
    </row>
    <row r="52" spans="1:10">
      <c r="A52" s="178" t="s">
        <v>765</v>
      </c>
      <c r="B52" s="123"/>
      <c r="C52" s="123"/>
      <c r="D52" s="123"/>
      <c r="H52" s="123"/>
      <c r="I52" s="178"/>
      <c r="J52" s="123"/>
    </row>
    <row r="53" spans="1:10">
      <c r="A53" s="178" t="s">
        <v>128</v>
      </c>
      <c r="B53" s="123"/>
      <c r="C53" s="123"/>
      <c r="D53" s="123"/>
      <c r="H53" s="123"/>
      <c r="J53" s="123"/>
    </row>
    <row r="54" spans="1:10" ht="15">
      <c r="A54" s="178" t="s">
        <v>766</v>
      </c>
      <c r="B54" s="123"/>
      <c r="C54" s="123"/>
      <c r="D54" s="123"/>
      <c r="H54" s="123"/>
      <c r="I54" s="295" t="s">
        <v>105</v>
      </c>
      <c r="J54" s="123"/>
    </row>
    <row r="55" spans="1:10" ht="15">
      <c r="A55" s="178" t="s">
        <v>767</v>
      </c>
      <c r="B55" s="123"/>
      <c r="C55" s="123"/>
      <c r="D55" s="123"/>
      <c r="H55" s="298"/>
      <c r="I55" s="21" t="s">
        <v>768</v>
      </c>
      <c r="J55" s="123"/>
    </row>
    <row r="56" spans="1:10" ht="15">
      <c r="A56" s="178" t="s">
        <v>279</v>
      </c>
      <c r="B56" s="296"/>
      <c r="C56" s="296"/>
      <c r="H56" s="123"/>
      <c r="I56" s="21" t="s">
        <v>769</v>
      </c>
      <c r="J56" s="298"/>
    </row>
    <row r="57" spans="1:10">
      <c r="A57" s="178" t="s">
        <v>327</v>
      </c>
      <c r="B57" s="123"/>
      <c r="C57" s="123"/>
      <c r="D57" s="123"/>
      <c r="H57" s="123"/>
      <c r="I57" s="21" t="s">
        <v>770</v>
      </c>
      <c r="J57" s="123"/>
    </row>
    <row r="58" spans="1:10">
      <c r="A58" s="178" t="s">
        <v>771</v>
      </c>
      <c r="B58" s="123"/>
      <c r="C58" s="123"/>
      <c r="D58" s="123"/>
      <c r="H58" s="123"/>
      <c r="I58" s="21" t="s">
        <v>229</v>
      </c>
      <c r="J58" s="123"/>
    </row>
    <row r="59" spans="1:10">
      <c r="A59" s="178" t="s">
        <v>772</v>
      </c>
      <c r="B59" s="123"/>
      <c r="C59" s="123"/>
      <c r="D59" s="123"/>
      <c r="H59" s="123"/>
      <c r="I59" s="178" t="s">
        <v>773</v>
      </c>
      <c r="J59" s="123"/>
    </row>
    <row r="60" spans="1:10">
      <c r="A60" s="178" t="s">
        <v>774</v>
      </c>
      <c r="B60" s="123"/>
      <c r="C60" s="123"/>
      <c r="D60" s="123"/>
      <c r="H60" s="123"/>
      <c r="I60" s="21" t="s">
        <v>775</v>
      </c>
      <c r="J60" s="123"/>
    </row>
    <row r="61" spans="1:10">
      <c r="A61" s="178" t="s">
        <v>776</v>
      </c>
      <c r="B61" s="123"/>
      <c r="C61" s="123"/>
      <c r="D61" s="123"/>
      <c r="H61" s="123"/>
      <c r="I61" s="178" t="s">
        <v>115</v>
      </c>
      <c r="J61" s="123"/>
    </row>
    <row r="62" spans="1:10">
      <c r="A62" s="178" t="s">
        <v>777</v>
      </c>
      <c r="B62" s="123"/>
      <c r="C62" s="123"/>
      <c r="D62" s="123"/>
      <c r="H62" s="123"/>
      <c r="I62" s="178" t="s">
        <v>221</v>
      </c>
      <c r="J62" s="123"/>
    </row>
    <row r="63" spans="1:10">
      <c r="A63" s="178" t="s">
        <v>778</v>
      </c>
      <c r="B63" s="123"/>
      <c r="C63" s="123"/>
      <c r="D63" s="123"/>
      <c r="H63" s="123"/>
      <c r="I63" s="178" t="s">
        <v>779</v>
      </c>
      <c r="J63" s="123"/>
    </row>
    <row r="64" spans="1:10">
      <c r="A64" s="178" t="s">
        <v>274</v>
      </c>
      <c r="B64" s="123"/>
      <c r="C64" s="123"/>
      <c r="D64" s="123"/>
      <c r="H64" s="123"/>
      <c r="I64" s="178" t="s">
        <v>780</v>
      </c>
      <c r="J64" s="123"/>
    </row>
    <row r="65" spans="1:13">
      <c r="A65" s="178" t="s">
        <v>88</v>
      </c>
      <c r="B65" s="123"/>
      <c r="C65" s="123"/>
      <c r="D65" s="123"/>
      <c r="H65" s="123"/>
      <c r="I65" s="178" t="s">
        <v>781</v>
      </c>
      <c r="J65" s="123"/>
    </row>
    <row r="66" spans="1:13">
      <c r="A66" s="178" t="s">
        <v>782</v>
      </c>
      <c r="B66" s="123"/>
      <c r="C66" s="123"/>
      <c r="D66" s="123"/>
      <c r="H66" s="123"/>
      <c r="I66" s="178" t="s">
        <v>783</v>
      </c>
      <c r="J66" s="123"/>
    </row>
    <row r="67" spans="1:13">
      <c r="A67" s="178" t="s">
        <v>784</v>
      </c>
      <c r="B67" s="123"/>
      <c r="C67" s="123"/>
      <c r="D67" s="123"/>
      <c r="H67" s="123"/>
      <c r="I67" s="21" t="s">
        <v>152</v>
      </c>
      <c r="J67" s="123"/>
    </row>
    <row r="68" spans="1:13">
      <c r="A68" s="178" t="s">
        <v>785</v>
      </c>
      <c r="B68" s="123"/>
      <c r="C68" s="123"/>
      <c r="D68" s="123"/>
      <c r="H68" s="123"/>
      <c r="I68" s="123" t="s">
        <v>119</v>
      </c>
      <c r="J68" s="123"/>
    </row>
    <row r="69" spans="1:13">
      <c r="A69" s="178" t="s">
        <v>786</v>
      </c>
      <c r="B69" s="123"/>
      <c r="C69" s="123"/>
      <c r="D69" s="123"/>
      <c r="H69" s="123"/>
      <c r="I69" s="123" t="s">
        <v>787</v>
      </c>
      <c r="J69" s="123"/>
    </row>
    <row r="70" spans="1:13">
      <c r="A70" s="178" t="s">
        <v>788</v>
      </c>
      <c r="B70" s="123"/>
      <c r="C70" s="123"/>
      <c r="D70" s="123"/>
      <c r="I70" s="123" t="s">
        <v>789</v>
      </c>
      <c r="M70" s="178"/>
    </row>
    <row r="71" spans="1:13">
      <c r="A71" s="299" t="s">
        <v>790</v>
      </c>
      <c r="B71" s="123"/>
      <c r="C71" s="123"/>
      <c r="D71" s="123"/>
      <c r="I71" s="21" t="s">
        <v>791</v>
      </c>
      <c r="M71" s="178"/>
    </row>
    <row r="72" spans="1:13">
      <c r="A72" s="178" t="s">
        <v>792</v>
      </c>
      <c r="B72" s="123"/>
      <c r="C72" s="123"/>
      <c r="D72" s="123"/>
      <c r="E72" s="123"/>
      <c r="F72" s="123"/>
      <c r="I72" s="21" t="s">
        <v>793</v>
      </c>
      <c r="M72" s="178"/>
    </row>
    <row r="73" spans="1:13">
      <c r="A73" s="300" t="s">
        <v>794</v>
      </c>
      <c r="B73" s="123"/>
      <c r="C73" s="123"/>
      <c r="D73" s="123"/>
      <c r="E73" s="123"/>
      <c r="F73" s="123"/>
      <c r="H73" s="123"/>
      <c r="I73" s="21" t="s">
        <v>795</v>
      </c>
      <c r="J73" s="123"/>
    </row>
    <row r="74" spans="1:13">
      <c r="A74" s="178" t="s">
        <v>134</v>
      </c>
      <c r="B74" s="123"/>
      <c r="C74" s="123"/>
      <c r="D74" s="123"/>
      <c r="E74" s="123"/>
      <c r="F74" s="123"/>
      <c r="H74" s="123"/>
      <c r="I74" s="123" t="s">
        <v>133</v>
      </c>
      <c r="J74" s="123"/>
    </row>
    <row r="75" spans="1:13">
      <c r="A75" s="178" t="s">
        <v>796</v>
      </c>
      <c r="B75" s="123"/>
      <c r="C75" s="123"/>
      <c r="D75" s="123"/>
      <c r="E75" s="123"/>
      <c r="F75" s="123"/>
      <c r="H75" s="123"/>
      <c r="I75" s="123" t="s">
        <v>641</v>
      </c>
      <c r="J75" s="123"/>
    </row>
    <row r="76" spans="1:13">
      <c r="A76" s="178" t="s">
        <v>797</v>
      </c>
      <c r="B76" s="123"/>
      <c r="C76" s="123"/>
      <c r="D76" s="123"/>
      <c r="E76" s="123"/>
      <c r="F76" s="123"/>
      <c r="H76" s="123"/>
      <c r="I76" s="123"/>
      <c r="J76" s="123"/>
    </row>
    <row r="77" spans="1:13">
      <c r="A77" s="178" t="s">
        <v>798</v>
      </c>
      <c r="B77" s="123"/>
      <c r="C77" s="123"/>
      <c r="D77" s="123"/>
      <c r="E77" s="123"/>
      <c r="F77" s="123"/>
      <c r="H77" s="123"/>
      <c r="I77" s="123"/>
      <c r="J77" s="123"/>
    </row>
    <row r="78" spans="1:13">
      <c r="A78" s="178" t="s">
        <v>799</v>
      </c>
      <c r="B78" s="123"/>
      <c r="C78" s="123"/>
      <c r="D78" s="123"/>
      <c r="E78" s="123"/>
      <c r="F78" s="123"/>
      <c r="H78" s="123"/>
      <c r="I78" s="123"/>
      <c r="J78" s="123"/>
    </row>
    <row r="79" spans="1:13">
      <c r="A79" s="178" t="s">
        <v>66</v>
      </c>
      <c r="B79" s="123"/>
      <c r="C79" s="123"/>
      <c r="D79" s="123"/>
      <c r="E79" s="123"/>
      <c r="F79" s="123"/>
      <c r="H79" s="123"/>
      <c r="I79" s="123"/>
      <c r="J79" s="123"/>
    </row>
    <row r="80" spans="1:13">
      <c r="A80" s="178" t="s">
        <v>800</v>
      </c>
      <c r="B80" s="123"/>
      <c r="C80" s="123"/>
      <c r="D80" s="123"/>
      <c r="E80" s="123"/>
      <c r="F80" s="123"/>
      <c r="H80" s="123"/>
      <c r="I80" s="123"/>
      <c r="J80" s="123"/>
    </row>
    <row r="81" spans="1:14">
      <c r="A81" s="178" t="s">
        <v>158</v>
      </c>
      <c r="B81" s="123"/>
      <c r="C81" s="123"/>
      <c r="D81" s="123"/>
      <c r="E81" s="123"/>
      <c r="F81" s="123"/>
      <c r="H81" s="123"/>
      <c r="I81" s="123"/>
      <c r="J81" s="123"/>
    </row>
    <row r="82" spans="1:14">
      <c r="A82" s="178" t="s">
        <v>801</v>
      </c>
      <c r="B82" s="123"/>
      <c r="C82" s="123"/>
      <c r="D82" s="123"/>
      <c r="E82" s="123"/>
      <c r="F82" s="123"/>
      <c r="H82" s="123"/>
      <c r="I82" s="123"/>
      <c r="J82" s="123"/>
    </row>
    <row r="83" spans="1:14" ht="6.6" customHeight="1">
      <c r="A83" s="178"/>
      <c r="B83" s="123"/>
      <c r="C83" s="123"/>
      <c r="D83" s="123"/>
      <c r="E83" s="123"/>
      <c r="F83" s="123"/>
      <c r="G83" s="123"/>
      <c r="H83" s="123"/>
      <c r="I83" s="123"/>
      <c r="J83" s="123"/>
    </row>
    <row r="84" spans="1:14" ht="27" customHeight="1">
      <c r="A84" s="889" t="s">
        <v>802</v>
      </c>
      <c r="B84" s="869"/>
      <c r="C84" s="869"/>
      <c r="D84" s="869"/>
      <c r="E84" s="869"/>
      <c r="F84" s="869"/>
      <c r="G84" s="869"/>
      <c r="H84" s="869"/>
      <c r="I84" s="869"/>
      <c r="J84" s="869"/>
      <c r="K84" s="869"/>
      <c r="L84" s="869"/>
      <c r="M84" s="869"/>
      <c r="N84" s="869"/>
    </row>
    <row r="85" spans="1:14" ht="15">
      <c r="A85" s="295" t="s">
        <v>57</v>
      </c>
      <c r="B85" s="123"/>
      <c r="C85" s="123"/>
      <c r="D85" s="123"/>
      <c r="H85" s="123"/>
      <c r="I85" s="295" t="s">
        <v>58</v>
      </c>
      <c r="J85" s="123"/>
    </row>
    <row r="86" spans="1:14">
      <c r="A86" s="301" t="s">
        <v>803</v>
      </c>
      <c r="B86" s="123"/>
      <c r="C86" s="123"/>
      <c r="D86" s="123"/>
      <c r="H86" s="123"/>
      <c r="I86" s="302" t="s">
        <v>804</v>
      </c>
      <c r="J86" s="123"/>
    </row>
    <row r="87" spans="1:14">
      <c r="A87" s="21" t="s">
        <v>805</v>
      </c>
      <c r="B87" s="123"/>
      <c r="C87" s="123"/>
      <c r="D87" s="123"/>
      <c r="H87" s="123"/>
      <c r="I87" s="301" t="s">
        <v>806</v>
      </c>
      <c r="J87" s="123"/>
    </row>
    <row r="88" spans="1:14" ht="15">
      <c r="A88" s="295" t="s">
        <v>58</v>
      </c>
      <c r="B88" s="123"/>
      <c r="C88" s="123"/>
      <c r="D88" s="123"/>
      <c r="H88" s="123"/>
      <c r="I88" s="303" t="s">
        <v>807</v>
      </c>
      <c r="J88" s="123"/>
    </row>
    <row r="89" spans="1:14">
      <c r="A89" s="21" t="s">
        <v>808</v>
      </c>
      <c r="B89" s="123"/>
      <c r="C89" s="123"/>
      <c r="D89" s="123"/>
      <c r="G89" s="304"/>
      <c r="H89" s="123"/>
      <c r="I89" s="123" t="s">
        <v>809</v>
      </c>
      <c r="J89" s="123"/>
    </row>
    <row r="90" spans="1:14">
      <c r="A90" s="21" t="s">
        <v>810</v>
      </c>
      <c r="B90" s="123"/>
      <c r="C90" s="123"/>
      <c r="D90" s="123"/>
      <c r="G90" s="301"/>
      <c r="H90" s="123"/>
      <c r="I90" s="21" t="s">
        <v>171</v>
      </c>
      <c r="J90" s="123"/>
    </row>
    <row r="91" spans="1:14" ht="15">
      <c r="A91" s="21" t="s">
        <v>811</v>
      </c>
      <c r="B91" s="123"/>
      <c r="C91" s="123"/>
      <c r="D91" s="123"/>
      <c r="E91" s="301"/>
      <c r="F91" s="301"/>
      <c r="G91" s="123"/>
      <c r="H91" s="123"/>
      <c r="I91" s="295" t="s">
        <v>105</v>
      </c>
      <c r="J91" s="123"/>
    </row>
    <row r="92" spans="1:14">
      <c r="A92" s="178"/>
      <c r="B92" s="123"/>
      <c r="C92" s="123"/>
      <c r="D92" s="123"/>
      <c r="E92" s="123"/>
      <c r="F92" s="123"/>
      <c r="G92" s="123"/>
      <c r="H92" s="123"/>
      <c r="I92" s="123" t="s">
        <v>812</v>
      </c>
      <c r="J92" s="123"/>
    </row>
    <row r="93" spans="1:14" ht="8.4499999999999993" customHeight="1">
      <c r="A93" s="178"/>
      <c r="B93" s="123"/>
      <c r="C93" s="123"/>
      <c r="D93" s="123"/>
      <c r="E93" s="123"/>
      <c r="F93" s="123"/>
      <c r="G93" s="123"/>
      <c r="H93" s="123"/>
      <c r="I93" s="123"/>
      <c r="J93" s="123"/>
    </row>
    <row r="94" spans="1:14" s="234" customFormat="1" ht="24" customHeight="1">
      <c r="A94" s="889" t="s">
        <v>813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69"/>
    </row>
    <row r="95" spans="1:14" s="234" customFormat="1" ht="15">
      <c r="A95" s="379" t="s">
        <v>69</v>
      </c>
      <c r="B95" s="296"/>
      <c r="C95" s="296"/>
      <c r="D95" s="296"/>
      <c r="H95" s="296"/>
      <c r="I95" s="295" t="s">
        <v>105</v>
      </c>
      <c r="J95" s="296"/>
    </row>
    <row r="96" spans="1:14">
      <c r="A96" s="304" t="s">
        <v>814</v>
      </c>
      <c r="B96" s="304"/>
      <c r="C96" s="304"/>
      <c r="D96" s="304"/>
      <c r="E96" s="304"/>
      <c r="F96" s="304"/>
      <c r="H96" s="304"/>
      <c r="I96" s="304" t="s">
        <v>815</v>
      </c>
      <c r="J96" s="123"/>
    </row>
    <row r="97" spans="1:15">
      <c r="A97" s="21" t="s">
        <v>816</v>
      </c>
      <c r="B97" s="304"/>
      <c r="C97" s="304"/>
      <c r="D97" s="304"/>
      <c r="E97" s="304"/>
      <c r="F97" s="304"/>
      <c r="G97" s="304"/>
      <c r="H97" s="304"/>
      <c r="I97" s="123" t="s">
        <v>479</v>
      </c>
      <c r="J97" s="123"/>
    </row>
    <row r="98" spans="1:15">
      <c r="A98" s="123" t="s">
        <v>817</v>
      </c>
      <c r="B98" s="304"/>
      <c r="C98" s="304"/>
      <c r="D98" s="304"/>
      <c r="E98" s="304"/>
      <c r="F98" s="304"/>
      <c r="G98" s="304"/>
      <c r="H98" s="304"/>
      <c r="I98" s="123"/>
      <c r="J98" s="123"/>
    </row>
    <row r="99" spans="1:15" ht="15">
      <c r="A99" s="303" t="s">
        <v>818</v>
      </c>
      <c r="B99" s="304"/>
      <c r="C99" s="304"/>
      <c r="D99" s="304"/>
      <c r="E99" s="304"/>
      <c r="F99" s="304"/>
      <c r="G99" s="304"/>
      <c r="I99" s="295"/>
      <c r="J99" s="123"/>
    </row>
    <row r="100" spans="1:15">
      <c r="A100" s="304"/>
      <c r="B100" s="304"/>
      <c r="C100" s="304"/>
      <c r="D100" s="304"/>
      <c r="E100" s="304"/>
      <c r="F100" s="304"/>
      <c r="G100" s="304"/>
      <c r="H100" s="304"/>
      <c r="I100" s="304"/>
      <c r="J100" s="123"/>
    </row>
    <row r="101" spans="1:15">
      <c r="B101" s="304"/>
      <c r="C101" s="304"/>
      <c r="D101" s="304"/>
      <c r="E101" s="304"/>
      <c r="F101" s="304"/>
      <c r="G101" s="304"/>
      <c r="H101" s="304"/>
      <c r="J101" s="123"/>
    </row>
    <row r="102" spans="1:15">
      <c r="A102" s="304"/>
      <c r="B102" s="304"/>
      <c r="C102" s="304"/>
      <c r="D102" s="304"/>
      <c r="E102" s="304"/>
      <c r="F102" s="304"/>
      <c r="G102" s="304"/>
      <c r="H102" s="304"/>
      <c r="I102" s="304"/>
      <c r="J102" s="123"/>
    </row>
    <row r="103" spans="1:15" ht="15">
      <c r="B103" s="304"/>
      <c r="C103" s="304"/>
      <c r="D103" s="304"/>
      <c r="E103" s="304"/>
      <c r="F103" s="304"/>
      <c r="G103" s="304"/>
      <c r="H103" s="304"/>
      <c r="I103" s="305"/>
      <c r="J103" s="123"/>
    </row>
    <row r="104" spans="1:15">
      <c r="A104" s="304"/>
      <c r="B104" s="304"/>
      <c r="C104" s="304"/>
      <c r="D104" s="304"/>
      <c r="E104" s="304"/>
      <c r="F104" s="304"/>
      <c r="G104" s="304"/>
      <c r="H104" s="304"/>
      <c r="I104" s="304"/>
      <c r="J104" s="123"/>
    </row>
    <row r="105" spans="1:15">
      <c r="A105" s="304"/>
      <c r="B105" s="304"/>
      <c r="C105" s="304"/>
      <c r="D105" s="304"/>
      <c r="E105" s="304"/>
      <c r="F105" s="304"/>
      <c r="G105" s="304"/>
      <c r="H105" s="304"/>
      <c r="J105" s="123"/>
    </row>
    <row r="106" spans="1:15">
      <c r="A106" s="304"/>
      <c r="B106" s="304"/>
      <c r="C106" s="304"/>
      <c r="D106" s="304"/>
      <c r="E106" s="304"/>
      <c r="F106" s="304"/>
      <c r="G106" s="304"/>
      <c r="H106" s="304"/>
      <c r="J106" s="123"/>
    </row>
    <row r="107" spans="1:15">
      <c r="A107" s="123"/>
      <c r="B107" s="304"/>
      <c r="C107" s="304"/>
      <c r="D107" s="304"/>
      <c r="E107" s="304"/>
      <c r="F107" s="304"/>
      <c r="G107" s="304"/>
      <c r="H107" s="304"/>
      <c r="J107" s="123"/>
    </row>
    <row r="108" spans="1:15" ht="6.6" customHeight="1">
      <c r="A108" s="304"/>
      <c r="B108" s="304"/>
      <c r="C108" s="304"/>
      <c r="D108" s="304"/>
      <c r="E108" s="304"/>
      <c r="F108" s="304"/>
      <c r="G108" s="304"/>
      <c r="H108" s="304"/>
      <c r="I108" s="304"/>
    </row>
    <row r="109" spans="1:15" ht="6.6" customHeight="1">
      <c r="A109" s="304"/>
      <c r="B109" s="304"/>
      <c r="C109" s="304"/>
      <c r="D109" s="304"/>
      <c r="E109" s="304"/>
      <c r="F109" s="304"/>
      <c r="G109" s="304"/>
      <c r="H109" s="304"/>
      <c r="I109" s="304"/>
    </row>
    <row r="110" spans="1:15" ht="18">
      <c r="A110" s="890" t="s">
        <v>173</v>
      </c>
      <c r="B110" s="890"/>
      <c r="C110" s="890"/>
      <c r="D110" s="890"/>
      <c r="E110" s="890"/>
      <c r="F110" s="890"/>
      <c r="G110" s="890"/>
      <c r="H110" s="890"/>
      <c r="I110" s="890"/>
      <c r="J110" s="890"/>
      <c r="K110" s="890"/>
      <c r="L110" s="890"/>
      <c r="M110" s="890"/>
      <c r="N110" s="890"/>
    </row>
    <row r="111" spans="1:15" ht="19.149999999999999" customHeight="1">
      <c r="A111" s="304">
        <v>7.5345000000000004</v>
      </c>
      <c r="B111" s="304"/>
      <c r="C111" s="304"/>
      <c r="D111" s="304"/>
      <c r="E111" s="304"/>
      <c r="F111" s="304"/>
      <c r="G111" s="304"/>
      <c r="H111" s="304"/>
      <c r="I111" s="304"/>
    </row>
    <row r="112" spans="1:15" ht="15">
      <c r="A112" s="306" t="s">
        <v>819</v>
      </c>
      <c r="B112" s="306"/>
      <c r="C112" s="306"/>
      <c r="D112" s="306"/>
      <c r="E112" s="306"/>
      <c r="F112" s="306"/>
      <c r="G112" s="306"/>
      <c r="H112" s="307"/>
      <c r="I112" s="307"/>
      <c r="J112" s="307"/>
      <c r="K112" s="307"/>
      <c r="L112" s="306" t="s">
        <v>175</v>
      </c>
      <c r="M112" s="306"/>
      <c r="N112" s="306" t="s">
        <v>820</v>
      </c>
      <c r="O112" s="306" t="s">
        <v>1156</v>
      </c>
    </row>
    <row r="113" spans="1:15" ht="4.1500000000000004" customHeight="1">
      <c r="B113" s="308"/>
      <c r="C113" s="308"/>
      <c r="D113" s="308"/>
      <c r="E113" s="308"/>
      <c r="F113" s="308"/>
      <c r="G113" s="308"/>
      <c r="H113" s="308"/>
      <c r="I113" s="308"/>
      <c r="J113" s="308"/>
      <c r="K113" s="308"/>
      <c r="L113" s="309"/>
      <c r="M113" s="309"/>
      <c r="N113" s="309"/>
    </row>
    <row r="114" spans="1:15" s="312" customFormat="1" ht="15">
      <c r="A114" s="891" t="s">
        <v>821</v>
      </c>
      <c r="B114" s="891"/>
      <c r="C114" s="891"/>
      <c r="D114" s="891"/>
      <c r="E114" s="891"/>
      <c r="F114" s="891"/>
      <c r="G114" s="891"/>
      <c r="H114" s="891"/>
      <c r="I114" s="891"/>
      <c r="J114" s="891"/>
      <c r="K114" s="891"/>
      <c r="L114" s="310"/>
      <c r="M114" s="310"/>
      <c r="N114" s="311">
        <v>0</v>
      </c>
      <c r="O114" s="535">
        <f>+N114/$A$111</f>
        <v>0</v>
      </c>
    </row>
    <row r="115" spans="1:15" s="312" customFormat="1" ht="15">
      <c r="A115" s="892" t="s">
        <v>822</v>
      </c>
      <c r="B115" s="892"/>
      <c r="C115" s="892"/>
      <c r="D115" s="892"/>
      <c r="E115" s="892"/>
      <c r="F115" s="892"/>
      <c r="G115" s="892"/>
      <c r="H115" s="892"/>
      <c r="I115" s="892"/>
      <c r="J115" s="892"/>
      <c r="K115" s="892"/>
      <c r="L115" s="310"/>
      <c r="M115" s="310"/>
      <c r="N115" s="311">
        <v>5650.88</v>
      </c>
      <c r="O115" s="535">
        <f t="shared" ref="O115:O116" si="0">+N115/$A$111</f>
        <v>750.00066361404208</v>
      </c>
    </row>
    <row r="116" spans="1:15" s="312" customFormat="1" ht="15">
      <c r="A116" s="886" t="s">
        <v>823</v>
      </c>
      <c r="B116" s="886"/>
      <c r="C116" s="886"/>
      <c r="D116" s="886"/>
      <c r="E116" s="886"/>
      <c r="F116" s="886"/>
      <c r="G116" s="886"/>
      <c r="H116" s="886"/>
      <c r="I116" s="886"/>
      <c r="J116" s="886"/>
      <c r="K116" s="886"/>
      <c r="L116" s="313"/>
      <c r="M116" s="313"/>
      <c r="N116" s="314">
        <v>7157.78</v>
      </c>
      <c r="O116" s="535">
        <f t="shared" si="0"/>
        <v>950.00066361404197</v>
      </c>
    </row>
    <row r="117" spans="1:15">
      <c r="B117" s="52"/>
      <c r="C117" s="52"/>
      <c r="D117" s="52"/>
      <c r="E117" s="52"/>
      <c r="F117" s="52"/>
      <c r="G117" s="52"/>
      <c r="H117" s="52"/>
      <c r="I117" s="52"/>
      <c r="J117" s="315"/>
      <c r="K117" s="33"/>
      <c r="L117" s="33"/>
      <c r="M117" s="33"/>
      <c r="N117" s="33"/>
    </row>
    <row r="118" spans="1:15">
      <c r="A118" s="123"/>
      <c r="E118" s="123"/>
      <c r="F118" s="123"/>
      <c r="G118" s="123"/>
      <c r="H118" s="123"/>
      <c r="I118" s="123"/>
      <c r="J118" s="123"/>
    </row>
    <row r="119" spans="1:15">
      <c r="A119" s="123"/>
      <c r="E119" s="123"/>
      <c r="F119" s="123"/>
      <c r="G119" s="123"/>
      <c r="H119" s="123"/>
      <c r="I119" s="123"/>
      <c r="J119" s="123"/>
    </row>
  </sheetData>
  <mergeCells count="47">
    <mergeCell ref="A8:N8"/>
    <mergeCell ref="A9:N9"/>
    <mergeCell ref="A11:N11"/>
    <mergeCell ref="A14:A15"/>
    <mergeCell ref="B14:B15"/>
    <mergeCell ref="C14:C15"/>
    <mergeCell ref="D14:D15"/>
    <mergeCell ref="E14:E15"/>
    <mergeCell ref="F14:F15"/>
    <mergeCell ref="G14:N14"/>
    <mergeCell ref="G15:H15"/>
    <mergeCell ref="I15:J15"/>
    <mergeCell ref="K15:L15"/>
    <mergeCell ref="M15:N15"/>
    <mergeCell ref="A17:N17"/>
    <mergeCell ref="G20:H20"/>
    <mergeCell ref="I20:J20"/>
    <mergeCell ref="K20:L20"/>
    <mergeCell ref="M20:N20"/>
    <mergeCell ref="G19:H19"/>
    <mergeCell ref="I19:J19"/>
    <mergeCell ref="K19:L19"/>
    <mergeCell ref="M19:N19"/>
    <mergeCell ref="G21:H21"/>
    <mergeCell ref="I21:J21"/>
    <mergeCell ref="K21:L21"/>
    <mergeCell ref="M21:N21"/>
    <mergeCell ref="G22:H22"/>
    <mergeCell ref="I22:J22"/>
    <mergeCell ref="K22:L22"/>
    <mergeCell ref="M22:N22"/>
    <mergeCell ref="G23:H23"/>
    <mergeCell ref="I23:J23"/>
    <mergeCell ref="K23:L23"/>
    <mergeCell ref="M23:N23"/>
    <mergeCell ref="A116:K116"/>
    <mergeCell ref="G24:H24"/>
    <mergeCell ref="I24:J24"/>
    <mergeCell ref="K24:L24"/>
    <mergeCell ref="M24:N24"/>
    <mergeCell ref="A26:N26"/>
    <mergeCell ref="A28:N28"/>
    <mergeCell ref="A84:N84"/>
    <mergeCell ref="A94:N94"/>
    <mergeCell ref="A110:N110"/>
    <mergeCell ref="A114:K114"/>
    <mergeCell ref="A115:K11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224E-759B-4563-8290-2F175C4E4537}">
  <sheetPr>
    <pageSetUpPr fitToPage="1"/>
  </sheetPr>
  <dimension ref="A8:P105"/>
  <sheetViews>
    <sheetView workbookViewId="0">
      <selection activeCell="I19" sqref="I19:J19"/>
    </sheetView>
  </sheetViews>
  <sheetFormatPr defaultColWidth="9.140625" defaultRowHeight="14.25"/>
  <cols>
    <col min="1" max="1" width="35.28515625" style="70" customWidth="1"/>
    <col min="2" max="2" width="14.85546875" style="70" customWidth="1"/>
    <col min="3" max="3" width="27.85546875" style="70" customWidth="1"/>
    <col min="4" max="4" width="28" style="70" customWidth="1"/>
    <col min="5" max="5" width="15.28515625" style="70" customWidth="1"/>
    <col min="6" max="6" width="9.7109375" style="70" customWidth="1"/>
    <col min="7" max="7" width="11.7109375" style="70" customWidth="1"/>
    <col min="8" max="8" width="17.7109375" style="70" bestFit="1" customWidth="1"/>
    <col min="9" max="9" width="13.140625" style="70" customWidth="1"/>
    <col min="10" max="10" width="22" style="70" customWidth="1"/>
    <col min="11" max="11" width="3.5703125" style="70" customWidth="1"/>
    <col min="12" max="16384" width="9.140625" style="70"/>
  </cols>
  <sheetData>
    <row r="8" spans="1:10" ht="18">
      <c r="A8" s="895" t="s">
        <v>845</v>
      </c>
      <c r="B8" s="895"/>
      <c r="C8" s="895"/>
      <c r="D8" s="895"/>
      <c r="E8" s="895"/>
      <c r="F8" s="895"/>
      <c r="G8" s="895"/>
      <c r="H8" s="895"/>
      <c r="I8" s="895"/>
      <c r="J8" s="895"/>
    </row>
    <row r="9" spans="1:10">
      <c r="A9" s="896" t="s">
        <v>846</v>
      </c>
      <c r="B9" s="896"/>
      <c r="C9" s="896"/>
      <c r="D9" s="896"/>
      <c r="E9" s="896"/>
      <c r="F9" s="896"/>
      <c r="G9" s="896"/>
      <c r="H9" s="896"/>
      <c r="I9" s="896"/>
      <c r="J9" s="896"/>
    </row>
    <row r="11" spans="1:10" ht="15">
      <c r="A11" s="897"/>
      <c r="B11" s="897"/>
      <c r="C11" s="897"/>
      <c r="D11" s="897"/>
      <c r="E11" s="897"/>
      <c r="F11" s="897"/>
      <c r="G11" s="897"/>
      <c r="H11" s="897"/>
      <c r="I11" s="897"/>
      <c r="J11" s="897"/>
    </row>
    <row r="17" spans="1:10" ht="60">
      <c r="A17" s="321" t="s">
        <v>195</v>
      </c>
      <c r="B17" s="322" t="s">
        <v>44</v>
      </c>
      <c r="C17" s="73" t="s">
        <v>196</v>
      </c>
      <c r="D17" s="323" t="s">
        <v>46</v>
      </c>
      <c r="E17" s="73" t="s">
        <v>525</v>
      </c>
      <c r="F17" s="73" t="s">
        <v>48</v>
      </c>
      <c r="G17" s="73" t="s">
        <v>49</v>
      </c>
      <c r="H17" s="73" t="s">
        <v>50</v>
      </c>
      <c r="I17" s="73"/>
      <c r="J17" s="74"/>
    </row>
    <row r="18" spans="1:10" ht="15">
      <c r="A18" s="898" t="s">
        <v>51</v>
      </c>
      <c r="B18" s="785"/>
      <c r="C18" s="785"/>
      <c r="D18" s="785"/>
      <c r="E18" s="785"/>
      <c r="F18" s="785"/>
      <c r="G18" s="785"/>
      <c r="H18" s="785"/>
      <c r="I18" s="785"/>
      <c r="J18" s="786"/>
    </row>
    <row r="19" spans="1:10">
      <c r="A19" s="324" t="s">
        <v>2</v>
      </c>
      <c r="B19" s="78" t="s">
        <v>53</v>
      </c>
      <c r="C19" s="78" t="s">
        <v>1</v>
      </c>
      <c r="D19" s="79">
        <v>38.299999999999997</v>
      </c>
      <c r="E19" s="78" t="s">
        <v>54</v>
      </c>
      <c r="F19" s="80">
        <v>0</v>
      </c>
      <c r="G19" s="80">
        <v>0</v>
      </c>
      <c r="H19" s="81">
        <v>274989.99999995157</v>
      </c>
      <c r="I19" s="81"/>
      <c r="J19" s="82"/>
    </row>
    <row r="20" spans="1:10">
      <c r="A20" s="325"/>
      <c r="B20" s="326"/>
      <c r="C20" s="326"/>
      <c r="D20" s="327"/>
      <c r="E20" s="326"/>
      <c r="F20" s="328"/>
      <c r="G20" s="328"/>
      <c r="H20" s="348"/>
      <c r="I20" s="348"/>
      <c r="J20" s="349"/>
    </row>
    <row r="21" spans="1:10" ht="18">
      <c r="A21" s="899" t="s">
        <v>56</v>
      </c>
      <c r="B21" s="899"/>
      <c r="C21" s="899"/>
      <c r="D21" s="899"/>
      <c r="E21" s="899"/>
      <c r="F21" s="899"/>
      <c r="G21" s="899"/>
      <c r="H21" s="899"/>
      <c r="I21" s="899"/>
      <c r="J21" s="899"/>
    </row>
    <row r="22" spans="1:10" s="85" customFormat="1" ht="5.45" customHeight="1">
      <c r="A22" s="84"/>
      <c r="B22" s="84"/>
      <c r="C22" s="84"/>
      <c r="D22" s="84"/>
      <c r="E22" s="84"/>
      <c r="F22" s="84"/>
      <c r="G22" s="84"/>
      <c r="H22" s="84"/>
      <c r="I22" s="84"/>
      <c r="J22" s="84"/>
    </row>
    <row r="23" spans="1:10" ht="25.15" customHeight="1">
      <c r="A23" s="900" t="s">
        <v>18</v>
      </c>
      <c r="B23" s="900"/>
      <c r="C23" s="900"/>
      <c r="D23" s="900"/>
      <c r="E23" s="900"/>
      <c r="F23" s="900"/>
      <c r="G23" s="900"/>
      <c r="H23" s="900"/>
      <c r="I23" s="900"/>
      <c r="J23" s="900"/>
    </row>
    <row r="24" spans="1:10" ht="15">
      <c r="A24" s="97" t="s">
        <v>57</v>
      </c>
      <c r="B24" s="110"/>
      <c r="C24" s="110"/>
      <c r="D24" s="110"/>
      <c r="E24" s="97" t="s">
        <v>58</v>
      </c>
      <c r="F24" s="89"/>
      <c r="G24" s="110"/>
      <c r="H24" s="110"/>
      <c r="I24" s="110"/>
      <c r="J24" s="110"/>
    </row>
    <row r="25" spans="1:10">
      <c r="A25" s="329" t="s">
        <v>59</v>
      </c>
      <c r="B25" s="110"/>
      <c r="C25" s="110"/>
      <c r="D25" s="110"/>
      <c r="E25" s="89" t="s">
        <v>128</v>
      </c>
      <c r="G25" s="110"/>
      <c r="H25" s="110"/>
      <c r="I25" s="110"/>
      <c r="J25" s="110"/>
    </row>
    <row r="26" spans="1:10" ht="15">
      <c r="A26" s="89" t="s">
        <v>61</v>
      </c>
      <c r="B26" s="110"/>
      <c r="C26" s="110"/>
      <c r="D26" s="110"/>
      <c r="E26" s="330" t="s">
        <v>136</v>
      </c>
      <c r="G26" s="125"/>
      <c r="H26" s="110"/>
      <c r="I26" s="110"/>
      <c r="J26" s="110"/>
    </row>
    <row r="27" spans="1:10" ht="13.5" customHeight="1">
      <c r="A27" s="329" t="s">
        <v>63</v>
      </c>
      <c r="B27" s="110"/>
      <c r="C27" s="110"/>
      <c r="D27" s="110"/>
      <c r="E27" s="70" t="s">
        <v>157</v>
      </c>
      <c r="G27" s="110"/>
      <c r="H27" s="110"/>
      <c r="I27" s="110"/>
      <c r="J27" s="110"/>
    </row>
    <row r="28" spans="1:10" ht="14.25" customHeight="1">
      <c r="A28" s="330" t="s">
        <v>277</v>
      </c>
      <c r="B28" s="110"/>
      <c r="C28" s="110"/>
      <c r="D28" s="110"/>
      <c r="E28" s="97" t="s">
        <v>69</v>
      </c>
      <c r="F28" s="97"/>
      <c r="G28" s="110"/>
      <c r="H28" s="110"/>
      <c r="I28" s="110"/>
      <c r="J28" s="110"/>
    </row>
    <row r="29" spans="1:10" ht="15.75" customHeight="1">
      <c r="A29" s="330" t="s">
        <v>847</v>
      </c>
      <c r="B29" s="110"/>
      <c r="C29" s="110"/>
      <c r="D29" s="110"/>
      <c r="E29" s="329" t="s">
        <v>620</v>
      </c>
      <c r="F29" s="89"/>
      <c r="G29" s="110"/>
      <c r="H29" s="110"/>
      <c r="I29" s="110"/>
      <c r="J29" s="110"/>
    </row>
    <row r="30" spans="1:10" ht="15.75" customHeight="1">
      <c r="A30" s="70" t="s">
        <v>848</v>
      </c>
      <c r="B30" s="110"/>
      <c r="C30" s="110"/>
      <c r="D30" s="110"/>
      <c r="E30" s="89" t="s">
        <v>849</v>
      </c>
      <c r="F30" s="89"/>
      <c r="G30" s="110"/>
      <c r="H30" s="110"/>
      <c r="I30" s="110"/>
      <c r="J30" s="110"/>
    </row>
    <row r="31" spans="1:10">
      <c r="A31" s="329" t="s">
        <v>74</v>
      </c>
      <c r="B31" s="110"/>
      <c r="C31" s="110"/>
      <c r="D31" s="110"/>
      <c r="E31" s="89" t="s">
        <v>85</v>
      </c>
      <c r="F31" s="89"/>
      <c r="G31" s="110"/>
      <c r="H31" s="110"/>
      <c r="I31" s="110"/>
      <c r="J31" s="110"/>
    </row>
    <row r="32" spans="1:10">
      <c r="A32" s="329" t="s">
        <v>304</v>
      </c>
      <c r="B32" s="331"/>
      <c r="C32" s="331"/>
      <c r="D32" s="332"/>
      <c r="E32" s="333" t="s">
        <v>71</v>
      </c>
      <c r="F32" s="89"/>
      <c r="G32" s="110"/>
      <c r="H32" s="334"/>
      <c r="I32" s="331"/>
      <c r="J32" s="331"/>
    </row>
    <row r="33" spans="1:10">
      <c r="A33" s="89" t="s">
        <v>310</v>
      </c>
      <c r="B33" s="331"/>
      <c r="C33" s="331"/>
      <c r="D33" s="332"/>
      <c r="E33" s="70" t="s">
        <v>850</v>
      </c>
      <c r="F33" s="89"/>
      <c r="G33" s="110"/>
      <c r="H33" s="331"/>
      <c r="I33" s="331"/>
      <c r="J33" s="331"/>
    </row>
    <row r="34" spans="1:10">
      <c r="A34" s="89" t="s">
        <v>76</v>
      </c>
      <c r="B34" s="331"/>
      <c r="C34" s="331"/>
      <c r="D34" s="332"/>
      <c r="E34" s="329" t="s">
        <v>851</v>
      </c>
      <c r="F34" s="89"/>
      <c r="G34" s="110"/>
      <c r="H34" s="331"/>
      <c r="I34" s="331"/>
      <c r="J34" s="331"/>
    </row>
    <row r="35" spans="1:10">
      <c r="A35" s="89" t="s">
        <v>78</v>
      </c>
      <c r="B35" s="331"/>
      <c r="C35" s="331"/>
      <c r="D35" s="332"/>
      <c r="E35" s="89" t="s">
        <v>85</v>
      </c>
      <c r="F35" s="89"/>
      <c r="G35" s="110"/>
      <c r="H35" s="331"/>
      <c r="I35" s="331"/>
      <c r="J35" s="331"/>
    </row>
    <row r="36" spans="1:10">
      <c r="A36" s="330" t="s">
        <v>852</v>
      </c>
      <c r="B36" s="331"/>
      <c r="C36" s="331"/>
      <c r="D36" s="332"/>
      <c r="E36" s="329" t="s">
        <v>79</v>
      </c>
      <c r="F36" s="89"/>
      <c r="G36" s="110"/>
      <c r="H36" s="331"/>
      <c r="I36" s="331"/>
      <c r="J36" s="331"/>
    </row>
    <row r="37" spans="1:10" ht="15.75" customHeight="1">
      <c r="A37" s="89" t="s">
        <v>82</v>
      </c>
      <c r="B37" s="331"/>
      <c r="C37" s="331"/>
      <c r="D37" s="110"/>
      <c r="E37" s="70" t="s">
        <v>89</v>
      </c>
      <c r="F37" s="89"/>
      <c r="G37" s="110"/>
      <c r="H37" s="110"/>
      <c r="I37" s="110"/>
      <c r="J37" s="110"/>
    </row>
    <row r="38" spans="1:10" ht="15">
      <c r="A38" s="330" t="s">
        <v>86</v>
      </c>
      <c r="B38" s="110"/>
      <c r="C38" s="110"/>
      <c r="D38" s="110"/>
      <c r="E38" s="70" t="s">
        <v>853</v>
      </c>
      <c r="F38" s="97"/>
      <c r="G38" s="110"/>
      <c r="H38" s="110"/>
      <c r="I38" s="110"/>
      <c r="J38" s="110"/>
    </row>
    <row r="39" spans="1:10">
      <c r="A39" s="335" t="s">
        <v>537</v>
      </c>
      <c r="B39" s="110"/>
      <c r="C39" s="110"/>
      <c r="D39" s="110"/>
      <c r="E39" s="70" t="s">
        <v>854</v>
      </c>
      <c r="F39" s="89"/>
      <c r="G39" s="110"/>
      <c r="H39" s="110"/>
      <c r="I39" s="110"/>
      <c r="J39" s="110"/>
    </row>
    <row r="40" spans="1:10">
      <c r="A40" s="70" t="s">
        <v>855</v>
      </c>
      <c r="B40" s="110"/>
      <c r="C40" s="110"/>
      <c r="D40" s="110"/>
      <c r="E40" s="89" t="s">
        <v>548</v>
      </c>
      <c r="F40" s="89"/>
      <c r="G40" s="110"/>
      <c r="H40" s="110"/>
      <c r="I40" s="110"/>
      <c r="J40" s="110"/>
    </row>
    <row r="41" spans="1:10">
      <c r="A41" s="70" t="s">
        <v>92</v>
      </c>
      <c r="B41" s="110"/>
      <c r="C41" s="110"/>
      <c r="D41" s="110"/>
      <c r="E41" s="335" t="s">
        <v>856</v>
      </c>
      <c r="F41" s="89"/>
      <c r="G41" s="110"/>
      <c r="H41" s="110"/>
      <c r="I41" s="110"/>
      <c r="J41" s="110"/>
    </row>
    <row r="42" spans="1:10" ht="15" customHeight="1">
      <c r="A42" s="70" t="s">
        <v>691</v>
      </c>
      <c r="B42" s="110"/>
      <c r="C42" s="110"/>
      <c r="D42" s="110"/>
      <c r="E42" s="97" t="s">
        <v>105</v>
      </c>
      <c r="F42" s="89"/>
      <c r="G42" s="110"/>
      <c r="H42" s="110"/>
      <c r="I42" s="110"/>
      <c r="J42" s="110"/>
    </row>
    <row r="43" spans="1:10" ht="15">
      <c r="A43" s="97" t="s">
        <v>58</v>
      </c>
      <c r="B43" s="110"/>
      <c r="C43" s="110"/>
      <c r="D43" s="110"/>
      <c r="E43" s="89" t="s">
        <v>857</v>
      </c>
      <c r="F43" s="89"/>
      <c r="G43" s="110"/>
      <c r="H43" s="110"/>
      <c r="I43" s="110"/>
      <c r="J43" s="110"/>
    </row>
    <row r="44" spans="1:10">
      <c r="A44" s="70" t="s">
        <v>858</v>
      </c>
      <c r="B44" s="110"/>
      <c r="C44" s="110"/>
      <c r="D44" s="110"/>
      <c r="E44" s="89" t="s">
        <v>152</v>
      </c>
      <c r="F44" s="89"/>
      <c r="G44" s="110"/>
      <c r="H44" s="110"/>
      <c r="I44" s="110"/>
      <c r="J44" s="110"/>
    </row>
    <row r="45" spans="1:10">
      <c r="A45" s="336" t="s">
        <v>859</v>
      </c>
      <c r="B45" s="110"/>
      <c r="C45" s="110"/>
      <c r="D45" s="110"/>
      <c r="E45" s="330" t="s">
        <v>127</v>
      </c>
      <c r="F45" s="89"/>
      <c r="G45" s="110"/>
      <c r="H45" s="110"/>
      <c r="I45" s="110"/>
      <c r="J45" s="110"/>
    </row>
    <row r="46" spans="1:10">
      <c r="A46" s="70" t="s">
        <v>860</v>
      </c>
      <c r="B46" s="110"/>
      <c r="C46" s="110"/>
      <c r="D46" s="110"/>
      <c r="E46" s="337" t="s">
        <v>350</v>
      </c>
      <c r="F46" s="89"/>
      <c r="G46" s="110"/>
      <c r="H46" s="110"/>
      <c r="I46" s="110"/>
      <c r="J46" s="110"/>
    </row>
    <row r="47" spans="1:10" ht="15">
      <c r="A47" s="330" t="s">
        <v>340</v>
      </c>
      <c r="B47" s="110"/>
      <c r="C47" s="110"/>
      <c r="D47" s="110"/>
      <c r="E47" s="89" t="s">
        <v>861</v>
      </c>
      <c r="F47" s="89"/>
      <c r="G47" s="125"/>
      <c r="H47" s="110"/>
      <c r="I47" s="110"/>
      <c r="J47" s="110"/>
    </row>
    <row r="48" spans="1:10" ht="15">
      <c r="A48" s="330" t="s">
        <v>314</v>
      </c>
      <c r="B48" s="110"/>
      <c r="C48" s="110"/>
      <c r="D48" s="110"/>
      <c r="E48" s="89" t="s">
        <v>673</v>
      </c>
      <c r="F48" s="89"/>
      <c r="G48" s="125"/>
      <c r="H48" s="110"/>
      <c r="I48" s="110"/>
      <c r="J48" s="110"/>
    </row>
    <row r="49" spans="1:16" ht="15">
      <c r="A49" s="70" t="s">
        <v>220</v>
      </c>
      <c r="B49" s="110"/>
      <c r="C49" s="110"/>
      <c r="D49" s="110"/>
      <c r="E49" s="89" t="s">
        <v>109</v>
      </c>
      <c r="F49" s="89"/>
      <c r="G49" s="125"/>
      <c r="H49" s="110"/>
      <c r="I49" s="110"/>
      <c r="J49" s="110"/>
    </row>
    <row r="50" spans="1:16" ht="15">
      <c r="A50" s="70" t="s">
        <v>66</v>
      </c>
      <c r="B50" s="110"/>
      <c r="C50" s="110"/>
      <c r="D50" s="110"/>
      <c r="E50" s="70" t="s">
        <v>862</v>
      </c>
      <c r="F50" s="89"/>
      <c r="G50" s="125"/>
      <c r="H50" s="110"/>
      <c r="I50" s="110"/>
      <c r="J50" s="110"/>
    </row>
    <row r="51" spans="1:16" ht="15">
      <c r="A51" s="89" t="s">
        <v>863</v>
      </c>
      <c r="B51" s="110"/>
      <c r="C51" s="110"/>
      <c r="E51" s="89" t="s">
        <v>864</v>
      </c>
      <c r="F51" s="89"/>
      <c r="G51" s="125"/>
      <c r="H51" s="110"/>
      <c r="I51" s="110"/>
      <c r="J51" s="110"/>
    </row>
    <row r="52" spans="1:16" ht="15">
      <c r="A52" s="89" t="s">
        <v>865</v>
      </c>
      <c r="B52" s="110"/>
      <c r="C52" s="110"/>
      <c r="E52" s="89" t="s">
        <v>866</v>
      </c>
      <c r="F52" s="89"/>
      <c r="G52" s="125"/>
      <c r="H52" s="110"/>
      <c r="I52" s="110"/>
      <c r="J52" s="110"/>
    </row>
    <row r="53" spans="1:16" ht="15">
      <c r="A53" s="89" t="s">
        <v>867</v>
      </c>
      <c r="B53" s="110"/>
      <c r="C53" s="110"/>
      <c r="E53" s="89" t="s">
        <v>868</v>
      </c>
      <c r="F53" s="89"/>
      <c r="G53" s="125"/>
      <c r="H53" s="110"/>
      <c r="I53" s="110"/>
      <c r="J53" s="110"/>
    </row>
    <row r="54" spans="1:16" ht="15">
      <c r="A54" s="89" t="s">
        <v>869</v>
      </c>
      <c r="B54" s="110"/>
      <c r="C54" s="110"/>
      <c r="E54" s="89" t="s">
        <v>221</v>
      </c>
      <c r="F54" s="89"/>
      <c r="G54" s="125"/>
      <c r="H54" s="110"/>
      <c r="I54" s="110"/>
      <c r="J54" s="110"/>
    </row>
    <row r="55" spans="1:16" ht="15">
      <c r="A55" s="70" t="s">
        <v>786</v>
      </c>
      <c r="B55" s="110"/>
      <c r="D55" s="110"/>
      <c r="E55" s="89" t="s">
        <v>870</v>
      </c>
      <c r="F55" s="89"/>
      <c r="G55" s="125"/>
      <c r="H55" s="110"/>
      <c r="I55" s="110"/>
      <c r="J55" s="110"/>
    </row>
    <row r="56" spans="1:16" ht="15">
      <c r="A56" s="70" t="s">
        <v>158</v>
      </c>
      <c r="B56" s="110"/>
      <c r="D56" s="110"/>
      <c r="E56" s="89" t="s">
        <v>133</v>
      </c>
      <c r="F56" s="89"/>
      <c r="G56" s="125"/>
      <c r="H56" s="110"/>
      <c r="I56" s="110"/>
      <c r="J56" s="110"/>
    </row>
    <row r="57" spans="1:16" ht="15">
      <c r="B57" s="110"/>
      <c r="D57" s="110"/>
      <c r="E57" s="89" t="s">
        <v>871</v>
      </c>
      <c r="F57" s="89"/>
      <c r="G57" s="125"/>
      <c r="H57" s="110"/>
      <c r="I57" s="110"/>
      <c r="J57" s="110"/>
    </row>
    <row r="58" spans="1:16" ht="15">
      <c r="B58" s="110"/>
      <c r="D58" s="110"/>
      <c r="E58" s="89" t="s">
        <v>872</v>
      </c>
      <c r="F58" s="89"/>
      <c r="G58" s="125"/>
      <c r="H58" s="110"/>
      <c r="I58" s="110"/>
      <c r="J58" s="110"/>
    </row>
    <row r="59" spans="1:16" ht="15">
      <c r="B59" s="110"/>
      <c r="D59" s="110"/>
      <c r="E59" s="89"/>
      <c r="F59" s="89"/>
      <c r="G59" s="125"/>
      <c r="H59" s="110"/>
      <c r="I59" s="110"/>
      <c r="J59" s="110"/>
    </row>
    <row r="60" spans="1:16" ht="4.9000000000000004" customHeight="1">
      <c r="A60" s="338"/>
      <c r="B60" s="85"/>
      <c r="C60" s="85"/>
      <c r="D60" s="85"/>
      <c r="E60" s="339"/>
      <c r="F60" s="339"/>
      <c r="G60" s="110"/>
    </row>
    <row r="61" spans="1:16" s="340" customFormat="1" ht="15">
      <c r="A61" s="893" t="s">
        <v>173</v>
      </c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6" s="340" customFormat="1" ht="15">
      <c r="A62" s="341"/>
      <c r="B62" s="341"/>
      <c r="C62" s="341"/>
      <c r="D62" s="341"/>
      <c r="E62" s="341"/>
      <c r="F62" s="341"/>
      <c r="G62" s="341"/>
      <c r="H62" s="341"/>
      <c r="I62" s="341"/>
      <c r="J62" s="341"/>
    </row>
    <row r="63" spans="1:16" s="340" customFormat="1" ht="33" customHeight="1">
      <c r="A63" s="894" t="s">
        <v>174</v>
      </c>
      <c r="B63" s="894"/>
      <c r="C63" s="894"/>
      <c r="D63" s="894"/>
      <c r="E63" s="894"/>
      <c r="F63" s="894"/>
      <c r="G63" s="894" t="s">
        <v>873</v>
      </c>
      <c r="H63" s="894"/>
      <c r="I63" s="894"/>
      <c r="J63" s="342" t="s">
        <v>874</v>
      </c>
      <c r="L63" s="343"/>
      <c r="P63" s="344"/>
    </row>
    <row r="64" spans="1:16" ht="15">
      <c r="A64" s="345" t="s">
        <v>875</v>
      </c>
      <c r="B64" s="89"/>
      <c r="C64" s="89"/>
      <c r="D64" s="89"/>
      <c r="E64" s="89"/>
      <c r="F64" s="89"/>
      <c r="G64" s="89"/>
      <c r="H64" s="89"/>
      <c r="J64" s="346">
        <v>3600</v>
      </c>
    </row>
    <row r="65" spans="1:10" ht="15">
      <c r="A65" s="345"/>
      <c r="B65" s="89"/>
      <c r="C65" s="89"/>
      <c r="D65" s="89"/>
      <c r="E65" s="89"/>
      <c r="F65" s="89"/>
      <c r="G65" s="89"/>
      <c r="H65" s="89"/>
    </row>
    <row r="66" spans="1:10" ht="15">
      <c r="A66" s="345"/>
      <c r="B66" s="89"/>
      <c r="C66" s="89"/>
      <c r="D66" s="89"/>
      <c r="E66" s="89"/>
      <c r="F66" s="89"/>
      <c r="G66" s="89"/>
      <c r="H66" s="89"/>
    </row>
    <row r="67" spans="1:10" ht="15">
      <c r="A67" s="345"/>
      <c r="B67" s="89"/>
      <c r="C67" s="89"/>
      <c r="D67" s="89"/>
      <c r="E67" s="89"/>
      <c r="F67" s="89"/>
      <c r="G67" s="89"/>
      <c r="H67" s="89"/>
    </row>
    <row r="68" spans="1:10" ht="15">
      <c r="A68" s="345"/>
      <c r="B68" s="89"/>
      <c r="C68" s="89"/>
      <c r="D68" s="89"/>
      <c r="E68" s="89"/>
      <c r="F68" s="89"/>
      <c r="G68" s="89"/>
      <c r="H68" s="89"/>
    </row>
    <row r="69" spans="1:10" ht="15">
      <c r="A69" s="345"/>
      <c r="B69" s="89"/>
      <c r="C69" s="89"/>
      <c r="D69" s="89"/>
      <c r="E69" s="89"/>
      <c r="F69" s="89"/>
      <c r="G69" s="89"/>
      <c r="H69" s="89"/>
    </row>
    <row r="70" spans="1:10" ht="15">
      <c r="A70" s="345"/>
      <c r="B70" s="89"/>
      <c r="C70" s="89"/>
      <c r="D70" s="89"/>
      <c r="E70" s="89"/>
      <c r="F70" s="89"/>
      <c r="G70" s="89"/>
      <c r="H70" s="89"/>
    </row>
    <row r="71" spans="1:10">
      <c r="A71" s="110"/>
      <c r="B71" s="110"/>
      <c r="C71" s="110"/>
      <c r="D71" s="110"/>
      <c r="G71" s="110"/>
      <c r="H71" s="110"/>
      <c r="I71" s="110"/>
      <c r="J71" s="110"/>
    </row>
    <row r="72" spans="1:10">
      <c r="A72" s="110"/>
      <c r="B72" s="110"/>
      <c r="C72" s="110"/>
      <c r="D72" s="110"/>
      <c r="G72" s="110"/>
      <c r="H72" s="110"/>
      <c r="I72" s="110"/>
      <c r="J72" s="110"/>
    </row>
    <row r="73" spans="1:10">
      <c r="B73" s="110"/>
      <c r="C73" s="110"/>
      <c r="D73" s="110"/>
      <c r="G73" s="110"/>
      <c r="H73" s="110"/>
      <c r="I73" s="110"/>
      <c r="J73" s="110"/>
    </row>
    <row r="74" spans="1:10">
      <c r="A74" s="110"/>
      <c r="B74" s="110"/>
      <c r="C74" s="110"/>
      <c r="D74" s="110"/>
      <c r="G74" s="110"/>
      <c r="H74" s="110"/>
      <c r="I74" s="110"/>
      <c r="J74" s="110"/>
    </row>
    <row r="75" spans="1:10">
      <c r="A75" s="110"/>
      <c r="B75" s="110"/>
      <c r="C75" s="110"/>
      <c r="D75" s="110"/>
      <c r="G75" s="110"/>
      <c r="H75" s="110"/>
      <c r="I75" s="110"/>
      <c r="J75" s="110"/>
    </row>
    <row r="76" spans="1:10">
      <c r="A76" s="110"/>
      <c r="G76" s="110"/>
      <c r="H76" s="110"/>
      <c r="I76" s="110"/>
      <c r="J76" s="110"/>
    </row>
    <row r="77" spans="1:10">
      <c r="A77" s="110"/>
      <c r="G77" s="110"/>
      <c r="H77" s="110"/>
      <c r="I77" s="110"/>
      <c r="J77" s="110"/>
    </row>
    <row r="78" spans="1:10">
      <c r="A78" s="110"/>
      <c r="G78" s="110"/>
      <c r="H78" s="110"/>
      <c r="I78" s="110"/>
      <c r="J78" s="110"/>
    </row>
    <row r="79" spans="1:10">
      <c r="A79" s="110"/>
      <c r="G79" s="110"/>
      <c r="H79" s="110"/>
      <c r="I79" s="110"/>
      <c r="J79" s="110"/>
    </row>
    <row r="80" spans="1:10">
      <c r="A80" s="110"/>
      <c r="G80" s="110"/>
      <c r="H80" s="110"/>
      <c r="I80" s="110"/>
      <c r="J80" s="110"/>
    </row>
    <row r="81" spans="1:10">
      <c r="A81" s="110"/>
      <c r="G81" s="110"/>
      <c r="H81" s="110"/>
      <c r="I81" s="110"/>
      <c r="J81" s="110"/>
    </row>
    <row r="82" spans="1:10">
      <c r="A82" s="110"/>
      <c r="G82" s="110"/>
      <c r="H82" s="110"/>
      <c r="I82" s="110"/>
      <c r="J82" s="110"/>
    </row>
    <row r="83" spans="1:10">
      <c r="A83" s="110"/>
      <c r="G83" s="110"/>
      <c r="H83" s="110"/>
      <c r="I83" s="110"/>
      <c r="J83" s="110"/>
    </row>
    <row r="84" spans="1:10">
      <c r="A84" s="110"/>
      <c r="E84" s="110"/>
      <c r="F84" s="110"/>
      <c r="G84" s="110"/>
      <c r="H84" s="110"/>
      <c r="I84" s="110"/>
      <c r="J84" s="110"/>
    </row>
    <row r="85" spans="1:10" ht="15">
      <c r="A85" s="110"/>
      <c r="E85" s="347"/>
      <c r="F85" s="347"/>
      <c r="G85" s="110"/>
      <c r="H85" s="110"/>
      <c r="I85" s="110"/>
      <c r="J85" s="110"/>
    </row>
    <row r="86" spans="1:10" ht="15">
      <c r="A86" s="110"/>
      <c r="E86" s="125"/>
      <c r="F86" s="125"/>
      <c r="G86" s="110"/>
      <c r="H86" s="110"/>
      <c r="I86" s="110"/>
      <c r="J86" s="110"/>
    </row>
    <row r="87" spans="1:10">
      <c r="A87" s="110"/>
      <c r="E87" s="110"/>
      <c r="F87" s="110"/>
      <c r="G87" s="110"/>
      <c r="H87" s="110"/>
      <c r="I87" s="110"/>
      <c r="J87" s="110"/>
    </row>
    <row r="88" spans="1:10" ht="15">
      <c r="A88" s="110"/>
      <c r="E88" s="125"/>
      <c r="F88" s="125"/>
    </row>
    <row r="89" spans="1:10">
      <c r="E89" s="110"/>
      <c r="F89" s="110"/>
    </row>
    <row r="90" spans="1:10">
      <c r="E90" s="110"/>
      <c r="F90" s="110"/>
    </row>
    <row r="91" spans="1:10">
      <c r="E91" s="110"/>
      <c r="F91" s="110"/>
    </row>
    <row r="92" spans="1:10">
      <c r="A92" s="110"/>
      <c r="E92" s="110"/>
      <c r="F92" s="110"/>
    </row>
    <row r="93" spans="1:10">
      <c r="A93" s="110"/>
      <c r="E93" s="110"/>
      <c r="F93" s="110"/>
    </row>
    <row r="94" spans="1:10" ht="15">
      <c r="A94" s="110"/>
      <c r="E94" s="125"/>
      <c r="F94" s="125"/>
    </row>
    <row r="95" spans="1:10">
      <c r="A95" s="110"/>
      <c r="E95" s="110"/>
      <c r="F95" s="110"/>
    </row>
    <row r="96" spans="1:10">
      <c r="E96" s="110"/>
      <c r="F96" s="110"/>
    </row>
    <row r="97" spans="1:10" ht="15">
      <c r="E97" s="125"/>
      <c r="F97" s="125"/>
    </row>
    <row r="98" spans="1:10">
      <c r="E98" s="110"/>
      <c r="F98" s="110"/>
    </row>
    <row r="99" spans="1:10">
      <c r="E99" s="110"/>
      <c r="F99" s="110"/>
    </row>
    <row r="100" spans="1:10">
      <c r="E100" s="110"/>
      <c r="F100" s="110"/>
    </row>
    <row r="103" spans="1:10" ht="15">
      <c r="A103" s="347"/>
      <c r="E103" s="110"/>
      <c r="F103" s="110"/>
      <c r="G103" s="110"/>
      <c r="H103" s="110"/>
      <c r="I103" s="110"/>
      <c r="J103" s="110"/>
    </row>
    <row r="104" spans="1:10">
      <c r="A104" s="110"/>
      <c r="E104" s="110"/>
      <c r="F104" s="110"/>
      <c r="G104" s="110"/>
      <c r="H104" s="110"/>
      <c r="I104" s="110"/>
      <c r="J104" s="110"/>
    </row>
    <row r="105" spans="1:10">
      <c r="A105" s="110"/>
      <c r="E105" s="110"/>
      <c r="F105" s="110"/>
      <c r="G105" s="110"/>
      <c r="H105" s="110"/>
      <c r="I105" s="110"/>
      <c r="J105" s="110"/>
    </row>
  </sheetData>
  <mergeCells count="9">
    <mergeCell ref="A61:J61"/>
    <mergeCell ref="A63:F63"/>
    <mergeCell ref="G63:I63"/>
    <mergeCell ref="A8:J8"/>
    <mergeCell ref="A9:J9"/>
    <mergeCell ref="A11:J11"/>
    <mergeCell ref="A18:J18"/>
    <mergeCell ref="A21:J21"/>
    <mergeCell ref="A23:J23"/>
  </mergeCells>
  <pageMargins left="0.7" right="0.7" top="0.75" bottom="0.75" header="0.3" footer="0.3"/>
  <pageSetup paperSize="9" scale="4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F07C-22A1-4969-B57F-DDA1B9DB94D5}">
  <sheetPr>
    <pageSetUpPr fitToPage="1"/>
  </sheetPr>
  <dimension ref="B6:P131"/>
  <sheetViews>
    <sheetView workbookViewId="0">
      <selection activeCell="J17" sqref="J17:K24"/>
    </sheetView>
  </sheetViews>
  <sheetFormatPr defaultColWidth="9.140625" defaultRowHeight="14.25"/>
  <cols>
    <col min="1" max="1" width="9.140625" style="4"/>
    <col min="2" max="2" width="27.140625" style="4" customWidth="1"/>
    <col min="3" max="3" width="10.85546875" style="4" customWidth="1"/>
    <col min="4" max="4" width="33" style="4" bestFit="1" customWidth="1"/>
    <col min="5" max="5" width="26.140625" style="4" customWidth="1"/>
    <col min="6" max="6" width="21.7109375" style="4" customWidth="1"/>
    <col min="7" max="7" width="14.7109375" style="4" customWidth="1"/>
    <col min="8" max="8" width="16.140625" style="4" customWidth="1"/>
    <col min="9" max="9" width="21" style="4" customWidth="1"/>
    <col min="10" max="10" width="19.85546875" style="4" customWidth="1"/>
    <col min="11" max="12" width="22.28515625" style="4" customWidth="1"/>
    <col min="13" max="13" width="3.42578125" style="4" customWidth="1"/>
    <col min="14" max="14" width="14.5703125" style="4" bestFit="1" customWidth="1"/>
    <col min="15" max="15" width="12.7109375" style="4" customWidth="1"/>
    <col min="16" max="16" width="10.5703125" style="4" bestFit="1" customWidth="1"/>
    <col min="17" max="16384" width="9.140625" style="4"/>
  </cols>
  <sheetData>
    <row r="6" spans="2:16" ht="35.25">
      <c r="B6" s="761" t="s">
        <v>1074</v>
      </c>
      <c r="C6" s="761"/>
      <c r="D6" s="761"/>
      <c r="E6" s="761"/>
      <c r="F6" s="761"/>
      <c r="G6" s="761"/>
      <c r="H6" s="761"/>
      <c r="I6" s="761"/>
      <c r="J6" s="761"/>
      <c r="K6" s="761"/>
      <c r="L6" s="3"/>
    </row>
    <row r="7" spans="2:16" ht="18">
      <c r="B7" s="903" t="s">
        <v>1075</v>
      </c>
      <c r="C7" s="903"/>
      <c r="D7" s="903"/>
      <c r="E7" s="903"/>
      <c r="F7" s="903"/>
      <c r="G7" s="903"/>
      <c r="H7" s="903"/>
      <c r="I7" s="903"/>
      <c r="J7" s="903"/>
      <c r="K7" s="903"/>
      <c r="L7" s="7"/>
    </row>
    <row r="8" spans="2:16" ht="25.1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2:16" ht="23.25">
      <c r="B9" s="904" t="s">
        <v>846</v>
      </c>
      <c r="C9" s="904"/>
      <c r="D9" s="904"/>
      <c r="E9" s="904"/>
      <c r="F9" s="904"/>
      <c r="G9" s="904"/>
      <c r="H9" s="904"/>
      <c r="I9" s="904"/>
      <c r="J9" s="904"/>
      <c r="K9" s="904"/>
      <c r="L9" s="9"/>
    </row>
    <row r="10" spans="2:16" ht="8.4499999999999993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6" ht="20.25">
      <c r="B11" s="905"/>
      <c r="C11" s="905"/>
      <c r="D11" s="905"/>
      <c r="E11" s="905"/>
      <c r="F11" s="905"/>
      <c r="G11" s="905"/>
      <c r="H11" s="905"/>
      <c r="I11" s="905"/>
      <c r="J11" s="905"/>
      <c r="K11" s="905"/>
      <c r="L11" s="475"/>
    </row>
    <row r="12" spans="2:16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4" spans="2:16" ht="60">
      <c r="B14" s="13" t="s">
        <v>43</v>
      </c>
      <c r="C14" s="14" t="s">
        <v>44</v>
      </c>
      <c r="D14" s="15" t="s">
        <v>45</v>
      </c>
      <c r="E14" s="16" t="s">
        <v>46</v>
      </c>
      <c r="F14" s="15" t="s">
        <v>47</v>
      </c>
      <c r="G14" s="15" t="s">
        <v>48</v>
      </c>
      <c r="H14" s="15" t="s">
        <v>49</v>
      </c>
      <c r="I14" s="15" t="s">
        <v>1076</v>
      </c>
      <c r="J14" s="15"/>
      <c r="K14" s="17"/>
      <c r="L14" s="18"/>
      <c r="M14" s="19"/>
      <c r="N14" s="21"/>
      <c r="P14" s="21"/>
    </row>
    <row r="15" spans="2:16" ht="15" hidden="1">
      <c r="B15" s="828" t="s">
        <v>51</v>
      </c>
      <c r="C15" s="829"/>
      <c r="D15" s="829"/>
      <c r="E15" s="829"/>
      <c r="F15" s="829"/>
      <c r="G15" s="829"/>
      <c r="H15" s="829"/>
      <c r="I15" s="829"/>
      <c r="J15" s="829"/>
      <c r="K15" s="830"/>
      <c r="L15" s="20"/>
      <c r="M15" s="21"/>
      <c r="N15" s="901"/>
      <c r="O15" s="901"/>
      <c r="P15" s="476"/>
    </row>
    <row r="16" spans="2:16" s="25" customFormat="1" ht="4.1500000000000004" customHeight="1"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23"/>
      <c r="M16" s="24"/>
      <c r="N16" s="24"/>
      <c r="O16" s="24"/>
      <c r="P16" s="24"/>
    </row>
    <row r="17" spans="2:16" ht="15">
      <c r="B17" s="283" t="s">
        <v>1072</v>
      </c>
      <c r="C17" s="22" t="s">
        <v>53</v>
      </c>
      <c r="D17" s="182" t="s">
        <v>1063</v>
      </c>
      <c r="E17" s="284">
        <v>58</v>
      </c>
      <c r="F17" s="490" t="s">
        <v>1068</v>
      </c>
      <c r="G17" s="184">
        <v>0</v>
      </c>
      <c r="H17" s="184">
        <v>0</v>
      </c>
      <c r="I17" s="520">
        <v>46989.999827599808</v>
      </c>
      <c r="J17" s="520"/>
      <c r="K17" s="521"/>
      <c r="L17" s="26"/>
      <c r="M17" s="21"/>
      <c r="N17" s="478"/>
      <c r="P17" s="21"/>
    </row>
    <row r="18" spans="2:16" ht="15">
      <c r="B18" s="283" t="s">
        <v>1072</v>
      </c>
      <c r="C18" s="22" t="s">
        <v>53</v>
      </c>
      <c r="D18" s="182" t="s">
        <v>1063</v>
      </c>
      <c r="E18" s="284">
        <v>77.400000000000006</v>
      </c>
      <c r="F18" s="183" t="s">
        <v>1069</v>
      </c>
      <c r="G18" s="184">
        <v>0</v>
      </c>
      <c r="H18" s="184">
        <v>0</v>
      </c>
      <c r="I18" s="520">
        <v>51789.999816902193</v>
      </c>
      <c r="J18" s="520"/>
      <c r="K18" s="521"/>
      <c r="L18" s="26"/>
      <c r="M18" s="21"/>
      <c r="N18" s="478"/>
      <c r="O18" s="479"/>
      <c r="P18" s="21"/>
    </row>
    <row r="19" spans="2:16" ht="15">
      <c r="B19" s="283" t="s">
        <v>1072</v>
      </c>
      <c r="C19" s="22" t="s">
        <v>53</v>
      </c>
      <c r="D19" s="182" t="s">
        <v>1064</v>
      </c>
      <c r="E19" s="284">
        <v>58</v>
      </c>
      <c r="F19" s="490" t="s">
        <v>1068</v>
      </c>
      <c r="G19" s="184">
        <v>0</v>
      </c>
      <c r="H19" s="184">
        <v>0</v>
      </c>
      <c r="I19" s="520">
        <v>51489.999908098325</v>
      </c>
      <c r="J19" s="520"/>
      <c r="K19" s="521"/>
      <c r="L19" s="26"/>
      <c r="M19" s="21"/>
      <c r="N19" s="478"/>
      <c r="P19" s="21"/>
    </row>
    <row r="20" spans="2:16" ht="15">
      <c r="B20" s="283" t="s">
        <v>1072</v>
      </c>
      <c r="C20" s="22" t="s">
        <v>53</v>
      </c>
      <c r="D20" s="182" t="s">
        <v>1064</v>
      </c>
      <c r="E20" s="284">
        <v>77.400000000000006</v>
      </c>
      <c r="F20" s="183" t="s">
        <v>1069</v>
      </c>
      <c r="G20" s="184">
        <v>0</v>
      </c>
      <c r="H20" s="184">
        <v>0</v>
      </c>
      <c r="I20" s="520">
        <v>55089.999887389466</v>
      </c>
      <c r="J20" s="520"/>
      <c r="K20" s="521"/>
      <c r="L20" s="26"/>
      <c r="M20" s="21"/>
      <c r="N20" s="478"/>
      <c r="O20" s="479"/>
      <c r="P20" s="21"/>
    </row>
    <row r="21" spans="2:16" ht="15">
      <c r="B21" s="283" t="s">
        <v>1073</v>
      </c>
      <c r="C21" s="22" t="s">
        <v>53</v>
      </c>
      <c r="D21" s="182" t="s">
        <v>1064</v>
      </c>
      <c r="E21" s="284">
        <v>58</v>
      </c>
      <c r="F21" s="490" t="s">
        <v>1070</v>
      </c>
      <c r="G21" s="184">
        <v>0</v>
      </c>
      <c r="H21" s="184">
        <v>0</v>
      </c>
      <c r="I21" s="520">
        <v>55089.999884596538</v>
      </c>
      <c r="J21" s="520"/>
      <c r="K21" s="521"/>
      <c r="L21" s="26"/>
      <c r="M21" s="21"/>
      <c r="N21" s="478"/>
      <c r="P21" s="21"/>
    </row>
    <row r="22" spans="2:16" ht="15">
      <c r="B22" s="283" t="s">
        <v>1073</v>
      </c>
      <c r="C22" s="22" t="s">
        <v>53</v>
      </c>
      <c r="D22" s="182" t="s">
        <v>1065</v>
      </c>
      <c r="E22" s="284">
        <v>77.400000000000006</v>
      </c>
      <c r="F22" s="183" t="s">
        <v>1071</v>
      </c>
      <c r="G22" s="184">
        <v>0</v>
      </c>
      <c r="H22" s="184">
        <v>0</v>
      </c>
      <c r="I22" s="520">
        <v>58689.99987157854</v>
      </c>
      <c r="J22" s="520"/>
      <c r="K22" s="521"/>
      <c r="L22" s="26"/>
      <c r="M22" s="21"/>
      <c r="N22" s="478"/>
      <c r="O22" s="479"/>
      <c r="P22" s="21"/>
    </row>
    <row r="23" spans="2:16" ht="15">
      <c r="B23" s="283" t="s">
        <v>1072</v>
      </c>
      <c r="C23" s="22" t="s">
        <v>53</v>
      </c>
      <c r="D23" s="182" t="s">
        <v>1066</v>
      </c>
      <c r="E23" s="284">
        <v>77.400000000000006</v>
      </c>
      <c r="F23" s="490" t="s">
        <v>1069</v>
      </c>
      <c r="G23" s="184">
        <v>0</v>
      </c>
      <c r="H23" s="184">
        <v>0</v>
      </c>
      <c r="I23" s="520">
        <v>61789.999860479962</v>
      </c>
      <c r="J23" s="520"/>
      <c r="K23" s="521"/>
      <c r="L23" s="26"/>
      <c r="M23" s="21"/>
      <c r="N23" s="478"/>
      <c r="P23" s="21"/>
    </row>
    <row r="24" spans="2:16" ht="15">
      <c r="B24" s="283" t="s">
        <v>1073</v>
      </c>
      <c r="C24" s="22" t="s">
        <v>53</v>
      </c>
      <c r="D24" s="182" t="s">
        <v>1067</v>
      </c>
      <c r="E24" s="284">
        <v>77.400000000000006</v>
      </c>
      <c r="F24" s="183" t="s">
        <v>1071</v>
      </c>
      <c r="G24" s="184">
        <v>0</v>
      </c>
      <c r="H24" s="184">
        <v>0</v>
      </c>
      <c r="I24" s="520">
        <v>65389.999965815434</v>
      </c>
      <c r="J24" s="520"/>
      <c r="K24" s="521"/>
      <c r="L24" s="26"/>
      <c r="M24" s="21"/>
      <c r="N24" s="478"/>
      <c r="O24" s="479"/>
      <c r="P24" s="21"/>
    </row>
    <row r="25" spans="2:16" s="25" customFormat="1" ht="13.15" customHeight="1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4"/>
      <c r="N25" s="24"/>
      <c r="O25" s="478"/>
      <c r="P25" s="24"/>
    </row>
    <row r="26" spans="2:16" ht="20.25">
      <c r="B26" s="906" t="s">
        <v>56</v>
      </c>
      <c r="C26" s="906"/>
      <c r="D26" s="906"/>
      <c r="E26" s="906"/>
      <c r="F26" s="906"/>
      <c r="G26" s="906"/>
      <c r="H26" s="906"/>
      <c r="I26" s="906"/>
      <c r="J26" s="906"/>
      <c r="K26" s="906"/>
      <c r="L26" s="29"/>
      <c r="M26" s="21"/>
      <c r="N26" s="21"/>
      <c r="O26" s="478"/>
      <c r="P26" s="21"/>
    </row>
    <row r="27" spans="2:16" s="25" customFormat="1" ht="9" customHeight="1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24"/>
      <c r="N27" s="24"/>
      <c r="O27" s="478"/>
      <c r="P27" s="24"/>
    </row>
    <row r="28" spans="2:16" ht="27.6" customHeight="1">
      <c r="B28" s="832" t="s">
        <v>1077</v>
      </c>
      <c r="C28" s="832"/>
      <c r="D28" s="832"/>
      <c r="E28" s="832"/>
      <c r="F28" s="832"/>
      <c r="G28" s="832"/>
      <c r="H28" s="832"/>
      <c r="I28" s="832"/>
      <c r="J28" s="832"/>
      <c r="K28" s="832"/>
      <c r="L28" s="30"/>
      <c r="M28" s="21"/>
      <c r="N28" s="180"/>
      <c r="O28" s="478"/>
      <c r="P28" s="21"/>
    </row>
    <row r="29" spans="2:16" ht="15">
      <c r="B29" s="43" t="s">
        <v>57</v>
      </c>
      <c r="C29" s="33"/>
      <c r="D29" s="33"/>
      <c r="E29" s="33"/>
      <c r="G29" s="43" t="s">
        <v>58</v>
      </c>
      <c r="H29" s="33"/>
      <c r="I29" s="33"/>
      <c r="J29" s="33"/>
      <c r="K29" s="33"/>
      <c r="L29" s="33"/>
      <c r="M29" s="21"/>
      <c r="N29" s="21"/>
      <c r="O29" s="21"/>
      <c r="P29" s="21"/>
    </row>
    <row r="30" spans="2:16">
      <c r="B30" s="34" t="s">
        <v>59</v>
      </c>
      <c r="C30" s="33"/>
      <c r="D30" s="33"/>
      <c r="E30" s="33"/>
      <c r="G30" s="480" t="s">
        <v>1078</v>
      </c>
      <c r="H30" s="33"/>
      <c r="I30" s="33"/>
      <c r="J30" s="33"/>
      <c r="K30" s="33"/>
      <c r="L30" s="33"/>
      <c r="M30" s="21"/>
      <c r="N30" s="21"/>
      <c r="O30" s="21"/>
      <c r="P30" s="21"/>
    </row>
    <row r="31" spans="2:16">
      <c r="B31" s="34" t="s">
        <v>61</v>
      </c>
      <c r="C31" s="33"/>
      <c r="D31" s="33"/>
      <c r="E31" s="33"/>
      <c r="G31" s="480" t="s">
        <v>1079</v>
      </c>
      <c r="H31" s="33"/>
      <c r="I31" s="33"/>
      <c r="J31" s="33"/>
      <c r="K31" s="33"/>
      <c r="L31" s="33"/>
      <c r="M31" s="21"/>
      <c r="N31" s="21"/>
      <c r="O31" s="21"/>
      <c r="P31" s="21"/>
    </row>
    <row r="32" spans="2:16">
      <c r="B32" s="34" t="s">
        <v>63</v>
      </c>
      <c r="C32" s="33"/>
      <c r="D32" s="33"/>
      <c r="E32" s="33"/>
      <c r="G32" s="481" t="s">
        <v>64</v>
      </c>
      <c r="H32" s="33"/>
      <c r="I32" s="33"/>
      <c r="J32" s="33"/>
      <c r="K32" s="33"/>
      <c r="L32" s="33"/>
      <c r="M32" s="21"/>
      <c r="N32" s="21"/>
      <c r="O32" s="21"/>
      <c r="P32" s="21"/>
    </row>
    <row r="33" spans="2:16">
      <c r="B33" s="481" t="s">
        <v>65</v>
      </c>
      <c r="C33" s="33"/>
      <c r="D33" s="33"/>
      <c r="E33" s="33"/>
      <c r="G33" s="481" t="s">
        <v>66</v>
      </c>
      <c r="H33" s="33"/>
      <c r="I33" s="33"/>
      <c r="J33" s="33"/>
      <c r="K33" s="33"/>
      <c r="L33" s="33"/>
      <c r="M33" s="21"/>
      <c r="N33" s="21"/>
      <c r="O33" s="21"/>
      <c r="P33" s="21"/>
    </row>
    <row r="34" spans="2:16">
      <c r="B34" s="481" t="s">
        <v>67</v>
      </c>
      <c r="C34" s="33"/>
      <c r="D34" s="33"/>
      <c r="E34" s="33"/>
      <c r="G34" s="480" t="s">
        <v>157</v>
      </c>
      <c r="H34" s="33"/>
      <c r="I34" s="33"/>
      <c r="J34" s="33"/>
      <c r="K34" s="33"/>
      <c r="L34" s="33"/>
      <c r="M34" s="21"/>
      <c r="N34" s="21"/>
      <c r="O34" s="21"/>
      <c r="P34" s="21"/>
    </row>
    <row r="35" spans="2:16">
      <c r="B35" s="481" t="s">
        <v>1080</v>
      </c>
      <c r="C35" s="33"/>
      <c r="D35" s="33"/>
      <c r="E35" s="33"/>
      <c r="G35" s="480" t="s">
        <v>158</v>
      </c>
      <c r="H35" s="33"/>
      <c r="I35" s="33"/>
      <c r="J35" s="33"/>
      <c r="K35" s="33"/>
      <c r="L35" s="33"/>
    </row>
    <row r="36" spans="2:16" ht="15">
      <c r="B36" s="481" t="s">
        <v>70</v>
      </c>
      <c r="C36" s="33"/>
      <c r="D36" s="33"/>
      <c r="E36" s="33"/>
      <c r="G36" s="43" t="s">
        <v>69</v>
      </c>
      <c r="H36" s="33"/>
      <c r="I36" s="33"/>
      <c r="J36" s="33"/>
      <c r="K36" s="33"/>
      <c r="L36" s="33"/>
    </row>
    <row r="37" spans="2:16">
      <c r="B37" s="482" t="s">
        <v>72</v>
      </c>
      <c r="C37" s="33"/>
      <c r="D37" s="33"/>
      <c r="E37" s="33"/>
      <c r="G37" s="34" t="s">
        <v>726</v>
      </c>
      <c r="H37" s="33"/>
      <c r="I37" s="33"/>
      <c r="J37" s="33"/>
      <c r="K37" s="33"/>
      <c r="L37" s="33"/>
    </row>
    <row r="38" spans="2:16">
      <c r="B38" s="481" t="s">
        <v>74</v>
      </c>
      <c r="C38" s="33"/>
      <c r="D38" s="33"/>
      <c r="E38" s="33"/>
      <c r="G38" s="45" t="s">
        <v>1081</v>
      </c>
      <c r="H38" s="33"/>
      <c r="I38" s="33"/>
      <c r="J38" s="33"/>
      <c r="K38" s="33"/>
      <c r="L38" s="33"/>
    </row>
    <row r="39" spans="2:16">
      <c r="B39" s="481" t="s">
        <v>1082</v>
      </c>
      <c r="C39" s="33"/>
      <c r="D39" s="33"/>
      <c r="E39" s="33"/>
      <c r="G39" s="34" t="s">
        <v>1083</v>
      </c>
      <c r="H39" s="41"/>
      <c r="I39" s="33"/>
      <c r="J39" s="42"/>
      <c r="K39" s="42"/>
      <c r="L39" s="42"/>
    </row>
    <row r="40" spans="2:16">
      <c r="B40" s="34" t="s">
        <v>76</v>
      </c>
      <c r="C40" s="42"/>
      <c r="D40" s="42"/>
      <c r="E40" s="33"/>
      <c r="G40" s="34" t="s">
        <v>77</v>
      </c>
      <c r="H40" s="33"/>
      <c r="I40" s="33"/>
      <c r="J40" s="21"/>
      <c r="K40" s="33"/>
      <c r="L40" s="33"/>
    </row>
    <row r="41" spans="2:16">
      <c r="B41" s="34" t="s">
        <v>78</v>
      </c>
      <c r="C41" s="42"/>
      <c r="D41" s="42"/>
      <c r="E41" s="33"/>
      <c r="G41" s="481" t="s">
        <v>79</v>
      </c>
      <c r="H41" s="42"/>
      <c r="I41" s="33"/>
      <c r="J41" s="21"/>
      <c r="K41" s="42"/>
      <c r="L41" s="42"/>
    </row>
    <row r="42" spans="2:16">
      <c r="B42" s="34" t="s">
        <v>1084</v>
      </c>
      <c r="C42" s="42"/>
      <c r="D42" s="42"/>
      <c r="E42" s="33"/>
      <c r="G42" s="482" t="s">
        <v>81</v>
      </c>
      <c r="H42" s="42"/>
      <c r="I42" s="33"/>
      <c r="J42" s="21"/>
      <c r="K42" s="42"/>
      <c r="L42" s="42"/>
    </row>
    <row r="43" spans="2:16" ht="15">
      <c r="B43" s="34" t="s">
        <v>1085</v>
      </c>
      <c r="C43" s="42"/>
      <c r="D43" s="42"/>
      <c r="E43" s="33"/>
      <c r="F43" s="43"/>
      <c r="G43" s="34" t="s">
        <v>165</v>
      </c>
      <c r="H43" s="42"/>
      <c r="I43" s="33"/>
      <c r="J43" s="21"/>
      <c r="K43" s="42"/>
      <c r="L43" s="42"/>
    </row>
    <row r="44" spans="2:16" ht="15">
      <c r="B44" s="34" t="s">
        <v>82</v>
      </c>
      <c r="C44" s="42"/>
      <c r="D44" s="42"/>
      <c r="E44" s="33"/>
      <c r="F44" s="43"/>
      <c r="G44" s="34" t="s">
        <v>1086</v>
      </c>
      <c r="H44" s="35"/>
      <c r="I44" s="35"/>
      <c r="J44" s="35"/>
      <c r="K44" s="35"/>
      <c r="L44" s="42"/>
    </row>
    <row r="45" spans="2:16" ht="15">
      <c r="B45" s="34" t="s">
        <v>84</v>
      </c>
      <c r="C45" s="42"/>
      <c r="D45" s="42"/>
      <c r="E45" s="33"/>
      <c r="F45" s="43"/>
      <c r="G45" s="34" t="s">
        <v>898</v>
      </c>
      <c r="H45" s="35"/>
      <c r="I45" s="35"/>
      <c r="J45" s="35"/>
      <c r="K45" s="35"/>
      <c r="L45" s="42"/>
    </row>
    <row r="46" spans="2:16" ht="15">
      <c r="B46" s="34" t="s">
        <v>86</v>
      </c>
      <c r="C46" s="42"/>
      <c r="D46" s="42"/>
      <c r="E46" s="33"/>
      <c r="F46" s="43"/>
      <c r="G46" s="34" t="s">
        <v>89</v>
      </c>
      <c r="H46" s="35"/>
      <c r="I46" s="35"/>
      <c r="J46" s="35"/>
      <c r="K46" s="35"/>
      <c r="L46" s="42"/>
    </row>
    <row r="47" spans="2:16" ht="15">
      <c r="B47" s="34" t="s">
        <v>88</v>
      </c>
      <c r="C47" s="42"/>
      <c r="D47" s="42"/>
      <c r="E47" s="33"/>
      <c r="F47" s="43"/>
      <c r="G47" s="34" t="s">
        <v>1087</v>
      </c>
      <c r="H47" s="35"/>
      <c r="I47" s="35"/>
      <c r="J47" s="35"/>
      <c r="K47" s="35"/>
      <c r="L47" s="42"/>
    </row>
    <row r="48" spans="2:16" ht="15">
      <c r="B48" s="481" t="s">
        <v>90</v>
      </c>
      <c r="C48" s="42"/>
      <c r="D48" s="42"/>
      <c r="E48" s="33"/>
      <c r="F48" s="43"/>
      <c r="G48" s="34" t="s">
        <v>899</v>
      </c>
      <c r="H48" s="35"/>
      <c r="I48" s="35"/>
      <c r="J48" s="35"/>
      <c r="K48" s="35"/>
      <c r="L48" s="42"/>
    </row>
    <row r="49" spans="2:14" ht="15">
      <c r="B49" s="482" t="s">
        <v>92</v>
      </c>
      <c r="C49" s="42"/>
      <c r="D49" s="42"/>
      <c r="E49" s="33"/>
      <c r="F49" s="43"/>
      <c r="G49" s="34" t="s">
        <v>95</v>
      </c>
      <c r="H49" s="35"/>
      <c r="I49" s="35"/>
      <c r="J49" s="35"/>
      <c r="K49" s="35"/>
      <c r="L49" s="42"/>
      <c r="N49" s="45"/>
    </row>
    <row r="50" spans="2:14" ht="15">
      <c r="B50" s="482" t="s">
        <v>94</v>
      </c>
      <c r="C50" s="42"/>
      <c r="D50" s="42"/>
      <c r="E50" s="33"/>
      <c r="F50" s="43"/>
      <c r="G50" s="34" t="s">
        <v>97</v>
      </c>
      <c r="H50" s="35"/>
      <c r="I50" s="35"/>
      <c r="J50" s="35"/>
      <c r="K50" s="35"/>
      <c r="L50" s="42"/>
    </row>
    <row r="51" spans="2:14">
      <c r="B51" s="480" t="s">
        <v>96</v>
      </c>
      <c r="C51" s="42"/>
      <c r="D51" s="42"/>
      <c r="E51" s="33"/>
      <c r="F51" s="34"/>
      <c r="G51" s="45" t="s">
        <v>99</v>
      </c>
      <c r="H51" s="35"/>
      <c r="I51" s="35"/>
      <c r="J51" s="35"/>
      <c r="K51" s="35"/>
      <c r="L51" s="33"/>
    </row>
    <row r="52" spans="2:14">
      <c r="B52" s="480"/>
      <c r="C52" s="42"/>
      <c r="D52" s="42"/>
      <c r="E52" s="33"/>
      <c r="F52" s="34"/>
      <c r="G52" s="45" t="s">
        <v>1088</v>
      </c>
      <c r="H52" s="35"/>
      <c r="I52" s="35"/>
      <c r="J52" s="35"/>
      <c r="K52" s="35"/>
      <c r="L52" s="33"/>
    </row>
    <row r="53" spans="2:14" ht="15">
      <c r="B53" s="43" t="s">
        <v>58</v>
      </c>
      <c r="C53" s="35"/>
      <c r="D53" s="35"/>
      <c r="E53" s="35"/>
      <c r="F53" s="35"/>
      <c r="G53" s="45"/>
      <c r="H53" s="35"/>
      <c r="I53" s="35"/>
      <c r="J53" s="35"/>
      <c r="K53" s="35"/>
      <c r="L53" s="33"/>
    </row>
    <row r="54" spans="2:14" ht="15">
      <c r="B54" s="45" t="s">
        <v>103</v>
      </c>
      <c r="C54" s="35"/>
      <c r="D54" s="35"/>
      <c r="E54" s="35"/>
      <c r="F54" s="35"/>
      <c r="G54" s="43" t="s">
        <v>105</v>
      </c>
      <c r="H54" s="35"/>
      <c r="I54" s="35"/>
      <c r="J54" s="35"/>
      <c r="K54" s="35"/>
      <c r="L54" s="33"/>
    </row>
    <row r="55" spans="2:14">
      <c r="B55" s="45" t="s">
        <v>108</v>
      </c>
      <c r="C55" s="35"/>
      <c r="D55" s="35"/>
      <c r="E55" s="35"/>
      <c r="F55" s="35"/>
      <c r="G55" s="34" t="s">
        <v>107</v>
      </c>
      <c r="H55" s="35"/>
      <c r="I55" s="35"/>
      <c r="J55" s="35"/>
      <c r="K55" s="35"/>
      <c r="L55" s="33"/>
    </row>
    <row r="56" spans="2:14">
      <c r="B56" s="45" t="s">
        <v>110</v>
      </c>
      <c r="C56" s="35"/>
      <c r="D56" s="35"/>
      <c r="E56" s="35"/>
      <c r="F56" s="35"/>
      <c r="G56" s="34" t="s">
        <v>152</v>
      </c>
      <c r="H56" s="35"/>
      <c r="I56" s="35"/>
      <c r="J56" s="35"/>
      <c r="K56" s="35"/>
      <c r="L56" s="33"/>
    </row>
    <row r="57" spans="2:14">
      <c r="B57" s="34" t="s">
        <v>112</v>
      </c>
      <c r="C57" s="35"/>
      <c r="D57" s="35"/>
      <c r="E57" s="35"/>
      <c r="F57" s="35"/>
      <c r="G57" s="34" t="s">
        <v>109</v>
      </c>
      <c r="H57" s="35"/>
      <c r="I57" s="35"/>
      <c r="J57" s="35"/>
      <c r="K57" s="35"/>
      <c r="L57" s="33"/>
    </row>
    <row r="58" spans="2:14">
      <c r="B58" s="45" t="s">
        <v>114</v>
      </c>
      <c r="C58" s="35"/>
      <c r="D58" s="35"/>
      <c r="E58" s="35"/>
      <c r="F58" s="35"/>
      <c r="G58" s="481" t="s">
        <v>229</v>
      </c>
      <c r="H58" s="35"/>
      <c r="I58" s="35"/>
      <c r="J58" s="35"/>
      <c r="K58" s="35"/>
      <c r="L58" s="33"/>
    </row>
    <row r="59" spans="2:14">
      <c r="B59" s="480" t="s">
        <v>166</v>
      </c>
      <c r="C59" s="35"/>
      <c r="D59" s="35"/>
      <c r="E59" s="35"/>
      <c r="F59" s="35"/>
      <c r="G59" s="481" t="s">
        <v>156</v>
      </c>
      <c r="H59" s="35"/>
      <c r="I59" s="35"/>
      <c r="J59" s="35"/>
      <c r="K59" s="35"/>
      <c r="L59" s="33"/>
    </row>
    <row r="60" spans="2:14">
      <c r="B60" s="481" t="s">
        <v>120</v>
      </c>
      <c r="C60" s="35"/>
      <c r="D60" s="35"/>
      <c r="E60" s="35"/>
      <c r="F60" s="35"/>
      <c r="G60" s="34" t="s">
        <v>115</v>
      </c>
      <c r="H60" s="35"/>
      <c r="I60" s="35"/>
      <c r="J60" s="35"/>
      <c r="K60" s="35"/>
      <c r="L60" s="33"/>
    </row>
    <row r="61" spans="2:14">
      <c r="B61" s="480" t="s">
        <v>122</v>
      </c>
      <c r="C61" s="35"/>
      <c r="D61" s="35"/>
      <c r="E61" s="35"/>
      <c r="F61" s="35"/>
      <c r="G61" s="34" t="s">
        <v>862</v>
      </c>
      <c r="H61" s="35"/>
      <c r="I61" s="35"/>
      <c r="J61" s="35"/>
      <c r="K61" s="35"/>
      <c r="L61" s="33"/>
    </row>
    <row r="62" spans="2:14">
      <c r="B62" s="481" t="s">
        <v>124</v>
      </c>
      <c r="C62" s="35"/>
      <c r="D62" s="35"/>
      <c r="E62" s="35"/>
      <c r="F62" s="35"/>
      <c r="G62" s="34" t="s">
        <v>125</v>
      </c>
      <c r="H62" s="35"/>
      <c r="I62" s="35"/>
      <c r="J62" s="35"/>
      <c r="K62" s="35"/>
      <c r="L62" s="33"/>
    </row>
    <row r="63" spans="2:14">
      <c r="B63" s="481" t="s">
        <v>126</v>
      </c>
      <c r="C63" s="35"/>
      <c r="D63" s="35"/>
      <c r="E63" s="35"/>
      <c r="F63" s="35"/>
      <c r="G63" s="481" t="s">
        <v>1089</v>
      </c>
      <c r="H63" s="35"/>
      <c r="I63" s="35"/>
      <c r="J63" s="35"/>
      <c r="K63" s="35"/>
      <c r="L63" s="33"/>
    </row>
    <row r="64" spans="2:14">
      <c r="B64" s="34" t="s">
        <v>128</v>
      </c>
      <c r="C64" s="35"/>
      <c r="D64" s="35"/>
      <c r="E64" s="35"/>
      <c r="F64" s="35"/>
      <c r="G64" s="34" t="s">
        <v>1090</v>
      </c>
      <c r="H64" s="35"/>
      <c r="I64" s="35"/>
      <c r="J64" s="35"/>
      <c r="K64" s="35"/>
      <c r="L64" s="33"/>
    </row>
    <row r="65" spans="2:16">
      <c r="B65" s="34" t="s">
        <v>130</v>
      </c>
      <c r="C65" s="35"/>
      <c r="D65" s="35"/>
      <c r="E65" s="35"/>
      <c r="F65" s="35"/>
      <c r="G65" s="34" t="s">
        <v>131</v>
      </c>
      <c r="H65" s="35"/>
      <c r="I65" s="35"/>
      <c r="J65" s="35"/>
      <c r="K65" s="35"/>
      <c r="L65" s="33"/>
    </row>
    <row r="66" spans="2:16" ht="15">
      <c r="B66" s="34" t="s">
        <v>869</v>
      </c>
      <c r="C66" s="35"/>
      <c r="D66" s="35"/>
      <c r="E66" s="35"/>
      <c r="F66" s="35"/>
      <c r="G66" s="34" t="s">
        <v>133</v>
      </c>
      <c r="H66" s="35"/>
      <c r="I66" s="35"/>
      <c r="J66" s="35"/>
      <c r="K66" s="35"/>
      <c r="L66" s="46"/>
    </row>
    <row r="67" spans="2:16" ht="15">
      <c r="B67" s="45" t="s">
        <v>132</v>
      </c>
      <c r="C67" s="35"/>
      <c r="D67" s="35"/>
      <c r="E67" s="35"/>
      <c r="F67" s="35"/>
      <c r="G67" s="34" t="s">
        <v>812</v>
      </c>
      <c r="H67" s="35"/>
      <c r="I67" s="35"/>
      <c r="J67" s="35"/>
      <c r="K67" s="35"/>
      <c r="L67" s="46"/>
    </row>
    <row r="68" spans="2:16" ht="15">
      <c r="B68" s="34" t="s">
        <v>134</v>
      </c>
      <c r="C68" s="35"/>
      <c r="D68" s="35"/>
      <c r="E68" s="35"/>
      <c r="F68" s="35"/>
      <c r="G68" s="34"/>
      <c r="H68" s="35"/>
      <c r="I68" s="35"/>
      <c r="J68" s="35"/>
      <c r="K68" s="35"/>
      <c r="L68" s="46"/>
    </row>
    <row r="69" spans="2:16" ht="15">
      <c r="B69" s="34" t="s">
        <v>98</v>
      </c>
      <c r="C69" s="35"/>
      <c r="D69" s="35"/>
      <c r="E69" s="35"/>
      <c r="F69" s="35"/>
      <c r="G69" s="34"/>
      <c r="H69" s="35"/>
      <c r="I69" s="35"/>
      <c r="J69" s="35"/>
      <c r="K69" s="35"/>
      <c r="L69" s="46"/>
    </row>
    <row r="70" spans="2:16" ht="15">
      <c r="B70" s="480" t="s">
        <v>1091</v>
      </c>
      <c r="C70" s="35"/>
      <c r="D70" s="35"/>
      <c r="E70" s="35"/>
      <c r="F70" s="35"/>
      <c r="G70" s="34"/>
      <c r="H70" s="35"/>
      <c r="I70" s="35"/>
      <c r="J70" s="35"/>
      <c r="K70" s="35"/>
      <c r="L70" s="46"/>
    </row>
    <row r="71" spans="2:16" ht="15">
      <c r="B71" s="481" t="s">
        <v>136</v>
      </c>
      <c r="C71" s="35"/>
      <c r="D71" s="35"/>
      <c r="E71" s="35"/>
      <c r="F71" s="35"/>
      <c r="G71" s="34"/>
      <c r="H71" s="35"/>
      <c r="I71" s="35"/>
      <c r="J71" s="35"/>
      <c r="K71" s="35"/>
      <c r="L71" s="46"/>
    </row>
    <row r="72" spans="2:16" ht="15">
      <c r="B72" s="481" t="s">
        <v>137</v>
      </c>
      <c r="C72" s="35"/>
      <c r="D72" s="35"/>
      <c r="E72" s="35"/>
      <c r="F72" s="35"/>
      <c r="G72" s="34"/>
      <c r="H72" s="35"/>
      <c r="I72" s="35"/>
      <c r="J72" s="35"/>
      <c r="K72" s="35"/>
      <c r="L72" s="46"/>
    </row>
    <row r="73" spans="2:16" ht="15">
      <c r="B73" s="481" t="s">
        <v>140</v>
      </c>
      <c r="C73" s="35"/>
      <c r="D73" s="35"/>
      <c r="E73" s="35"/>
      <c r="F73" s="35"/>
      <c r="G73" s="34"/>
      <c r="H73" s="35"/>
      <c r="I73" s="35"/>
      <c r="J73" s="35"/>
      <c r="K73" s="35"/>
      <c r="L73" s="46"/>
    </row>
    <row r="74" spans="2:16" ht="15">
      <c r="B74" s="480" t="s">
        <v>1092</v>
      </c>
      <c r="C74" s="35"/>
      <c r="D74" s="35"/>
      <c r="E74" s="35"/>
      <c r="F74" s="35"/>
      <c r="G74" s="34"/>
      <c r="H74" s="35"/>
      <c r="I74" s="35"/>
      <c r="J74" s="35"/>
      <c r="K74" s="35"/>
      <c r="L74" s="46"/>
    </row>
    <row r="75" spans="2:16" ht="15">
      <c r="B75" s="34"/>
      <c r="C75" s="35"/>
      <c r="D75" s="35"/>
      <c r="E75" s="35"/>
      <c r="F75" s="35"/>
      <c r="G75" s="34"/>
      <c r="H75" s="35"/>
      <c r="I75" s="35"/>
      <c r="J75" s="35"/>
      <c r="K75" s="35"/>
      <c r="L75" s="46"/>
    </row>
    <row r="76" spans="2:16" ht="4.1500000000000004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6" ht="40.15" customHeight="1">
      <c r="B77" s="706" t="s">
        <v>1093</v>
      </c>
      <c r="C77" s="832"/>
      <c r="D77" s="832"/>
      <c r="E77" s="832"/>
      <c r="F77" s="832"/>
      <c r="G77" s="832"/>
      <c r="H77" s="832"/>
      <c r="I77" s="832"/>
      <c r="J77" s="832"/>
      <c r="K77" s="832"/>
      <c r="L77" s="30"/>
    </row>
    <row r="78" spans="2:16" ht="15">
      <c r="B78" s="43" t="s">
        <v>57</v>
      </c>
      <c r="C78" s="33"/>
      <c r="D78" s="33"/>
      <c r="E78" s="33"/>
      <c r="G78" s="43" t="s">
        <v>69</v>
      </c>
      <c r="H78" s="33"/>
      <c r="I78" s="33"/>
      <c r="J78" s="33"/>
      <c r="K78" s="33"/>
      <c r="L78" s="33"/>
      <c r="M78" s="21"/>
      <c r="N78" s="21"/>
      <c r="O78" s="21"/>
      <c r="P78" s="21"/>
    </row>
    <row r="79" spans="2:16">
      <c r="B79" s="481" t="s">
        <v>1094</v>
      </c>
      <c r="C79" s="33"/>
      <c r="D79" s="33"/>
      <c r="E79" s="33"/>
      <c r="F79" s="35"/>
      <c r="G79" s="34" t="s">
        <v>73</v>
      </c>
      <c r="H79" s="33"/>
      <c r="I79" s="33"/>
      <c r="J79" s="33"/>
      <c r="K79" s="33"/>
      <c r="L79" s="33"/>
    </row>
    <row r="80" spans="2:16">
      <c r="B80" s="481" t="s">
        <v>1095</v>
      </c>
      <c r="C80" s="33"/>
      <c r="D80" s="33"/>
      <c r="E80" s="33"/>
      <c r="F80" s="35"/>
      <c r="G80" s="45" t="s">
        <v>1096</v>
      </c>
      <c r="H80" s="33"/>
      <c r="I80" s="33"/>
      <c r="J80" s="33"/>
      <c r="K80" s="33"/>
      <c r="L80" s="33"/>
    </row>
    <row r="81" spans="2:16">
      <c r="B81" s="481" t="s">
        <v>162</v>
      </c>
      <c r="C81" s="33"/>
      <c r="D81" s="33"/>
      <c r="E81" s="33"/>
      <c r="F81" s="35"/>
      <c r="G81" s="33"/>
      <c r="H81" s="33"/>
      <c r="I81" s="33"/>
      <c r="J81" s="33"/>
      <c r="K81" s="33"/>
      <c r="L81" s="33"/>
    </row>
    <row r="82" spans="2:16">
      <c r="B82" s="481" t="s">
        <v>1097</v>
      </c>
      <c r="C82" s="33"/>
      <c r="D82" s="33"/>
      <c r="E82" s="33"/>
      <c r="F82" s="35"/>
      <c r="G82" s="33"/>
      <c r="H82" s="33"/>
      <c r="I82" s="33"/>
      <c r="J82" s="33"/>
      <c r="K82" s="33"/>
      <c r="L82" s="33"/>
    </row>
    <row r="83" spans="2:16">
      <c r="B83" s="482" t="s">
        <v>345</v>
      </c>
      <c r="C83" s="33"/>
      <c r="D83" s="33"/>
      <c r="E83" s="33"/>
      <c r="F83" s="35"/>
      <c r="G83" s="33"/>
      <c r="H83" s="33"/>
      <c r="I83" s="33"/>
      <c r="J83" s="33"/>
      <c r="K83" s="33"/>
      <c r="L83" s="33"/>
    </row>
    <row r="84" spans="2:16">
      <c r="B84" s="482"/>
      <c r="C84" s="33"/>
      <c r="D84" s="33"/>
      <c r="E84" s="33"/>
      <c r="F84" s="35"/>
      <c r="G84" s="33"/>
      <c r="H84" s="33"/>
      <c r="I84" s="33"/>
      <c r="J84" s="33"/>
      <c r="K84" s="33"/>
      <c r="L84" s="33"/>
    </row>
    <row r="85" spans="2:16" ht="15">
      <c r="B85" s="43" t="s">
        <v>58</v>
      </c>
      <c r="C85" s="33"/>
      <c r="D85" s="33"/>
      <c r="E85" s="33"/>
      <c r="F85" s="35"/>
      <c r="G85" s="33"/>
      <c r="H85" s="33"/>
      <c r="I85" s="33"/>
      <c r="J85" s="33"/>
      <c r="K85" s="33"/>
      <c r="L85" s="33"/>
    </row>
    <row r="86" spans="2:16">
      <c r="B86" s="37" t="s">
        <v>804</v>
      </c>
      <c r="C86" s="33"/>
      <c r="D86" s="33"/>
      <c r="E86" s="33"/>
      <c r="F86" s="35"/>
      <c r="G86" s="33"/>
      <c r="H86" s="33"/>
      <c r="I86" s="33"/>
      <c r="J86" s="33"/>
      <c r="K86" s="33"/>
      <c r="L86" s="33"/>
    </row>
    <row r="87" spans="2:16">
      <c r="B87" s="37" t="s">
        <v>1098</v>
      </c>
      <c r="C87" s="33"/>
      <c r="D87" s="33"/>
      <c r="E87" s="33"/>
      <c r="F87" s="35"/>
      <c r="G87" s="33"/>
      <c r="H87" s="33"/>
      <c r="I87" s="33"/>
      <c r="J87" s="33"/>
      <c r="K87" s="33"/>
      <c r="L87" s="33"/>
    </row>
    <row r="88" spans="2:16">
      <c r="B88" s="37" t="s">
        <v>1099</v>
      </c>
      <c r="C88" s="33"/>
      <c r="D88" s="33"/>
      <c r="E88" s="33"/>
      <c r="F88" s="35"/>
      <c r="G88" s="33"/>
      <c r="H88" s="33"/>
      <c r="I88" s="33"/>
      <c r="J88" s="33"/>
      <c r="K88" s="33"/>
      <c r="L88" s="33"/>
    </row>
    <row r="89" spans="2:16">
      <c r="B89" s="37" t="s">
        <v>1100</v>
      </c>
      <c r="C89" s="33"/>
      <c r="D89" s="33"/>
      <c r="E89" s="33"/>
      <c r="F89" s="35"/>
      <c r="G89" s="33"/>
      <c r="H89" s="33"/>
      <c r="I89" s="33"/>
      <c r="J89" s="33"/>
      <c r="K89" s="33"/>
      <c r="L89" s="33"/>
    </row>
    <row r="90" spans="2:16">
      <c r="B90" s="37"/>
      <c r="C90" s="33"/>
      <c r="D90" s="33"/>
      <c r="E90" s="33"/>
      <c r="F90" s="35"/>
      <c r="G90" s="33"/>
      <c r="H90" s="33"/>
      <c r="I90" s="33"/>
      <c r="J90" s="33"/>
      <c r="K90" s="33"/>
      <c r="L90" s="33"/>
    </row>
    <row r="91" spans="2:16">
      <c r="B91" s="37"/>
      <c r="C91" s="33"/>
      <c r="D91" s="33"/>
      <c r="E91" s="33"/>
      <c r="F91" s="35"/>
      <c r="G91" s="33"/>
      <c r="H91" s="33"/>
      <c r="I91" s="33"/>
      <c r="J91" s="33"/>
      <c r="K91" s="33"/>
      <c r="L91" s="33"/>
    </row>
    <row r="92" spans="2:16" ht="4.9000000000000004" customHeight="1">
      <c r="B92" s="48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6" ht="40.15" customHeight="1">
      <c r="B93" s="706" t="s">
        <v>1101</v>
      </c>
      <c r="C93" s="832"/>
      <c r="D93" s="832"/>
      <c r="E93" s="832"/>
      <c r="F93" s="832"/>
      <c r="G93" s="832"/>
      <c r="H93" s="832"/>
      <c r="I93" s="832"/>
      <c r="J93" s="832"/>
      <c r="K93" s="832"/>
      <c r="L93" s="30"/>
    </row>
    <row r="94" spans="2:16" ht="15">
      <c r="B94" s="43" t="s">
        <v>57</v>
      </c>
      <c r="C94" s="33"/>
      <c r="D94" s="33"/>
      <c r="E94" s="33"/>
      <c r="G94" s="43" t="s">
        <v>69</v>
      </c>
      <c r="H94" s="33"/>
      <c r="I94" s="33"/>
      <c r="J94" s="33"/>
      <c r="K94" s="33"/>
      <c r="L94" s="33"/>
      <c r="M94" s="21"/>
      <c r="N94" s="21"/>
      <c r="O94" s="21"/>
      <c r="P94" s="21"/>
    </row>
    <row r="95" spans="2:16">
      <c r="B95" s="37" t="s">
        <v>1102</v>
      </c>
      <c r="C95" s="37"/>
      <c r="D95" s="37"/>
      <c r="E95" s="37"/>
      <c r="F95" s="37"/>
      <c r="G95" s="34" t="s">
        <v>1103</v>
      </c>
      <c r="H95" s="37"/>
      <c r="I95" s="33"/>
      <c r="J95" s="33"/>
      <c r="K95" s="33"/>
      <c r="L95" s="33"/>
    </row>
    <row r="96" spans="2:16">
      <c r="B96" s="37" t="s">
        <v>1104</v>
      </c>
      <c r="C96" s="37"/>
      <c r="D96" s="37"/>
      <c r="E96" s="37"/>
      <c r="F96" s="37"/>
      <c r="G96" s="35"/>
      <c r="H96" s="37"/>
      <c r="I96" s="33"/>
      <c r="J96" s="33"/>
      <c r="K96" s="33"/>
      <c r="L96" s="33"/>
    </row>
    <row r="97" spans="2:16">
      <c r="B97" s="52" t="s">
        <v>1105</v>
      </c>
      <c r="C97" s="33"/>
      <c r="D97" s="33"/>
      <c r="E97" s="33"/>
      <c r="G97" s="35"/>
      <c r="H97" s="33"/>
      <c r="I97" s="33"/>
      <c r="J97" s="33"/>
      <c r="K97" s="33"/>
      <c r="L97" s="33"/>
      <c r="M97" s="21"/>
      <c r="N97" s="21"/>
      <c r="O97" s="21"/>
      <c r="P97" s="21"/>
    </row>
    <row r="98" spans="2:16" ht="15">
      <c r="B98" s="37" t="s">
        <v>1106</v>
      </c>
      <c r="C98" s="37"/>
      <c r="D98" s="37"/>
      <c r="E98" s="37"/>
      <c r="F98" s="37"/>
      <c r="G98" s="43" t="s">
        <v>105</v>
      </c>
      <c r="H98" s="37"/>
      <c r="I98" s="33"/>
      <c r="J98" s="33"/>
      <c r="K98" s="33"/>
      <c r="L98" s="33"/>
    </row>
    <row r="99" spans="2:16">
      <c r="B99" s="37" t="s">
        <v>1107</v>
      </c>
      <c r="C99" s="37"/>
      <c r="D99" s="37"/>
      <c r="E99" s="37"/>
      <c r="F99" s="37"/>
      <c r="G99" s="34"/>
      <c r="H99" s="37"/>
      <c r="I99" s="21"/>
      <c r="J99" s="21"/>
      <c r="K99" s="21"/>
      <c r="L99" s="21"/>
    </row>
    <row r="100" spans="2:16">
      <c r="B100" s="37"/>
      <c r="C100" s="37"/>
      <c r="D100" s="37"/>
      <c r="E100" s="37"/>
      <c r="F100" s="37"/>
      <c r="G100" s="35" t="s">
        <v>1108</v>
      </c>
      <c r="H100" s="37"/>
      <c r="I100" s="37"/>
      <c r="J100" s="21"/>
      <c r="K100" s="21"/>
      <c r="L100" s="21"/>
    </row>
    <row r="101" spans="2:16" ht="15">
      <c r="B101" s="43" t="s">
        <v>58</v>
      </c>
      <c r="C101" s="37"/>
      <c r="D101" s="37"/>
      <c r="E101" s="37"/>
      <c r="F101" s="37"/>
      <c r="G101" s="35" t="s">
        <v>1109</v>
      </c>
      <c r="H101" s="37"/>
      <c r="I101" s="37"/>
      <c r="J101" s="21"/>
      <c r="K101" s="21"/>
      <c r="L101" s="10"/>
    </row>
    <row r="102" spans="2:16">
      <c r="B102" s="37" t="s">
        <v>104</v>
      </c>
      <c r="C102" s="37"/>
      <c r="D102" s="37"/>
      <c r="E102" s="37"/>
      <c r="F102" s="37"/>
      <c r="H102" s="37"/>
      <c r="I102" s="37"/>
      <c r="J102" s="21"/>
      <c r="K102" s="21"/>
      <c r="L102" s="21"/>
    </row>
    <row r="103" spans="2:16">
      <c r="B103" s="37" t="s">
        <v>1110</v>
      </c>
      <c r="C103" s="37"/>
      <c r="D103" s="37"/>
      <c r="E103" s="37"/>
      <c r="F103" s="37"/>
      <c r="H103" s="37"/>
      <c r="I103" s="37"/>
      <c r="J103" s="21"/>
      <c r="K103" s="21"/>
      <c r="L103" s="21"/>
    </row>
    <row r="104" spans="2:16">
      <c r="B104" s="47" t="s">
        <v>161</v>
      </c>
      <c r="C104" s="37"/>
      <c r="D104" s="37"/>
      <c r="E104" s="37"/>
      <c r="F104" s="37"/>
      <c r="H104" s="37"/>
      <c r="I104" s="37"/>
      <c r="J104" s="21"/>
      <c r="K104" s="21"/>
      <c r="L104" s="21"/>
    </row>
    <row r="105" spans="2:16">
      <c r="B105" s="47" t="s">
        <v>171</v>
      </c>
      <c r="C105" s="37"/>
      <c r="D105" s="37"/>
      <c r="E105" s="37"/>
      <c r="F105" s="37"/>
      <c r="H105" s="37"/>
      <c r="I105" s="37"/>
      <c r="J105" s="21"/>
      <c r="K105" s="21"/>
      <c r="L105" s="21"/>
    </row>
    <row r="106" spans="2:16">
      <c r="B106" s="47" t="s">
        <v>1111</v>
      </c>
      <c r="C106" s="37"/>
      <c r="D106" s="37"/>
      <c r="E106" s="37"/>
      <c r="F106" s="37"/>
      <c r="H106" s="37"/>
      <c r="I106" s="37"/>
      <c r="J106" s="21"/>
      <c r="K106" s="21"/>
      <c r="L106" s="21"/>
    </row>
    <row r="107" spans="2:16">
      <c r="B107" s="47" t="s">
        <v>1112</v>
      </c>
      <c r="C107" s="37"/>
      <c r="D107" s="37"/>
      <c r="E107" s="37"/>
      <c r="F107" s="35"/>
      <c r="H107" s="52"/>
      <c r="I107" s="52"/>
      <c r="J107" s="33"/>
      <c r="K107" s="33"/>
      <c r="L107" s="33"/>
    </row>
    <row r="108" spans="2:16">
      <c r="B108" s="45" t="s">
        <v>1113</v>
      </c>
      <c r="C108" s="37"/>
      <c r="D108" s="37"/>
      <c r="E108" s="37"/>
      <c r="F108" s="35"/>
      <c r="H108" s="52"/>
      <c r="I108" s="52"/>
      <c r="J108" s="33"/>
      <c r="K108" s="33"/>
      <c r="L108" s="33"/>
    </row>
    <row r="109" spans="2:16">
      <c r="B109" s="45" t="s">
        <v>1114</v>
      </c>
      <c r="C109" s="37"/>
      <c r="D109" s="37"/>
      <c r="E109" s="37"/>
      <c r="F109" s="35"/>
      <c r="H109" s="52"/>
      <c r="I109" s="52"/>
      <c r="J109" s="33"/>
      <c r="K109" s="33"/>
      <c r="L109" s="33"/>
    </row>
    <row r="110" spans="2:16">
      <c r="B110" s="45" t="s">
        <v>1115</v>
      </c>
      <c r="C110" s="37"/>
      <c r="D110" s="37"/>
      <c r="E110" s="37"/>
      <c r="F110" s="35"/>
      <c r="H110" s="52"/>
      <c r="I110" s="52"/>
      <c r="J110" s="33"/>
      <c r="K110" s="33"/>
      <c r="L110" s="33"/>
    </row>
    <row r="111" spans="2:16" ht="12.6" customHeight="1">
      <c r="B111" s="45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6" ht="3" customHeight="1">
      <c r="B112" s="35"/>
      <c r="C112" s="33"/>
      <c r="D112" s="33"/>
      <c r="E112" s="33"/>
      <c r="G112" s="33"/>
      <c r="H112" s="33"/>
      <c r="I112" s="33"/>
      <c r="J112" s="33"/>
      <c r="K112" s="33"/>
      <c r="L112" s="56"/>
    </row>
    <row r="113" spans="2:16" ht="20.25">
      <c r="B113" s="706" t="s">
        <v>173</v>
      </c>
      <c r="C113" s="832"/>
      <c r="D113" s="832"/>
      <c r="E113" s="832"/>
      <c r="F113" s="832"/>
      <c r="G113" s="832"/>
      <c r="H113" s="832"/>
      <c r="I113" s="832"/>
      <c r="J113" s="832"/>
      <c r="K113" s="832"/>
      <c r="L113" s="57"/>
      <c r="M113" s="58"/>
    </row>
    <row r="114" spans="2:16" ht="15.75">
      <c r="B114" s="511">
        <v>7.5345000000000004</v>
      </c>
      <c r="C114" s="59"/>
      <c r="D114" s="59"/>
      <c r="E114" s="59"/>
      <c r="F114" s="59"/>
      <c r="G114" s="59"/>
      <c r="H114" s="59"/>
      <c r="I114" s="59"/>
      <c r="J114" s="59"/>
      <c r="L114" s="57"/>
    </row>
    <row r="115" spans="2:16" ht="33" customHeight="1">
      <c r="B115" s="902" t="s">
        <v>174</v>
      </c>
      <c r="C115" s="902"/>
      <c r="D115" s="902"/>
      <c r="E115" s="902"/>
      <c r="F115" s="902"/>
      <c r="G115" s="902"/>
      <c r="H115" s="902"/>
      <c r="I115" s="632" t="s">
        <v>175</v>
      </c>
      <c r="J115" s="631"/>
      <c r="K115" s="60" t="s">
        <v>176</v>
      </c>
      <c r="L115" s="60" t="s">
        <v>1153</v>
      </c>
    </row>
    <row r="116" spans="2:16" ht="17.45" customHeight="1">
      <c r="B116" s="825" t="s">
        <v>1116</v>
      </c>
      <c r="C116" s="826"/>
      <c r="D116" s="826"/>
      <c r="E116" s="826"/>
      <c r="F116" s="826"/>
      <c r="G116" s="826"/>
      <c r="H116" s="826"/>
      <c r="I116" s="826"/>
      <c r="J116" s="827"/>
      <c r="K116" s="483">
        <v>0</v>
      </c>
      <c r="L116" s="522">
        <f>+K116/$B$114</f>
        <v>0</v>
      </c>
    </row>
    <row r="117" spans="2:16" ht="17.45" customHeight="1">
      <c r="B117" s="825" t="s">
        <v>1117</v>
      </c>
      <c r="C117" s="826"/>
      <c r="D117" s="826"/>
      <c r="E117" s="826"/>
      <c r="F117" s="826"/>
      <c r="G117" s="826"/>
      <c r="H117" s="826"/>
      <c r="I117" s="826"/>
      <c r="J117" s="827"/>
      <c r="K117" s="483">
        <v>2561.73</v>
      </c>
      <c r="L117" s="522">
        <f t="shared" ref="L117:L121" si="0">+K117/$B$114</f>
        <v>340</v>
      </c>
    </row>
    <row r="118" spans="2:16" ht="17.45" customHeight="1">
      <c r="B118" s="825" t="s">
        <v>1118</v>
      </c>
      <c r="C118" s="826"/>
      <c r="D118" s="826"/>
      <c r="E118" s="826"/>
      <c r="F118" s="826"/>
      <c r="G118" s="826"/>
      <c r="H118" s="826"/>
      <c r="I118" s="826"/>
      <c r="J118" s="827"/>
      <c r="K118" s="483">
        <v>4520.7</v>
      </c>
      <c r="L118" s="522">
        <f t="shared" si="0"/>
        <v>599.99999999999989</v>
      </c>
    </row>
    <row r="119" spans="2:16" ht="17.45" customHeight="1">
      <c r="B119" s="825" t="s">
        <v>1119</v>
      </c>
      <c r="C119" s="826"/>
      <c r="D119" s="826"/>
      <c r="E119" s="826"/>
      <c r="F119" s="826"/>
      <c r="G119" s="826"/>
      <c r="H119" s="826"/>
      <c r="I119" s="826"/>
      <c r="J119" s="827"/>
      <c r="K119" s="484">
        <v>6555.0150000000003</v>
      </c>
      <c r="L119" s="522">
        <f t="shared" si="0"/>
        <v>870</v>
      </c>
    </row>
    <row r="120" spans="2:16" s="128" customFormat="1" ht="63.75" customHeight="1">
      <c r="B120" s="908" t="s">
        <v>1120</v>
      </c>
      <c r="C120" s="634"/>
      <c r="D120" s="634"/>
      <c r="E120" s="634"/>
      <c r="F120" s="634"/>
      <c r="G120" s="634"/>
      <c r="H120" s="634"/>
      <c r="I120" s="907" t="s">
        <v>1121</v>
      </c>
      <c r="J120" s="907"/>
      <c r="K120" s="485">
        <v>10548.300000000001</v>
      </c>
      <c r="L120" s="522">
        <f t="shared" si="0"/>
        <v>1400</v>
      </c>
      <c r="M120" s="4"/>
      <c r="N120" s="4"/>
      <c r="O120" s="4"/>
      <c r="P120" s="4"/>
    </row>
    <row r="121" spans="2:16" s="128" customFormat="1" ht="49.15" customHeight="1">
      <c r="B121" s="633" t="s">
        <v>1122</v>
      </c>
      <c r="C121" s="634"/>
      <c r="D121" s="634"/>
      <c r="E121" s="634"/>
      <c r="F121" s="634"/>
      <c r="G121" s="634"/>
      <c r="H121" s="634"/>
      <c r="I121" s="907" t="s">
        <v>1123</v>
      </c>
      <c r="J121" s="907"/>
      <c r="K121" s="485">
        <v>8287.9500000000007</v>
      </c>
      <c r="L121" s="522">
        <f t="shared" si="0"/>
        <v>1100</v>
      </c>
      <c r="M121" s="4"/>
      <c r="N121" s="4"/>
      <c r="O121" s="4"/>
      <c r="P121" s="4"/>
    </row>
    <row r="122" spans="2:16" s="128" customFormat="1" ht="37.5" customHeight="1">
      <c r="B122" s="636"/>
      <c r="C122" s="636"/>
      <c r="D122" s="636"/>
      <c r="E122" s="636"/>
      <c r="F122" s="636"/>
      <c r="G122" s="636"/>
      <c r="H122" s="636"/>
      <c r="I122" s="907"/>
      <c r="J122" s="907"/>
      <c r="K122" s="486"/>
      <c r="L122" s="522"/>
      <c r="M122" s="4"/>
      <c r="N122" s="4"/>
      <c r="O122" s="4"/>
      <c r="P122" s="4"/>
    </row>
    <row r="123" spans="2:16" s="128" customFormat="1" ht="15">
      <c r="B123" s="488"/>
      <c r="C123" s="488"/>
      <c r="D123" s="488"/>
      <c r="E123" s="488"/>
      <c r="F123" s="488"/>
      <c r="G123" s="488"/>
      <c r="H123" s="488"/>
      <c r="I123" s="489"/>
      <c r="J123" s="489"/>
      <c r="K123" s="486"/>
      <c r="L123" s="487"/>
      <c r="M123" s="4"/>
      <c r="N123" s="4"/>
      <c r="O123" s="4"/>
      <c r="P123" s="4"/>
    </row>
    <row r="124" spans="2:16" s="128" customFormat="1" ht="15">
      <c r="B124" s="488"/>
      <c r="C124" s="488"/>
      <c r="D124" s="488"/>
      <c r="E124" s="488"/>
      <c r="F124" s="488"/>
      <c r="G124" s="488"/>
      <c r="H124" s="488"/>
      <c r="I124" s="489"/>
      <c r="J124" s="489"/>
      <c r="K124" s="486"/>
      <c r="L124" s="487"/>
      <c r="M124" s="4"/>
      <c r="N124" s="4"/>
      <c r="O124" s="4"/>
      <c r="P124" s="4"/>
    </row>
    <row r="125" spans="2:16" s="128" customFormat="1" ht="15">
      <c r="B125" s="488"/>
      <c r="C125" s="488"/>
      <c r="D125" s="488"/>
      <c r="E125" s="488"/>
      <c r="F125" s="488"/>
      <c r="G125" s="488"/>
      <c r="H125" s="488"/>
      <c r="I125" s="489"/>
      <c r="J125" s="489"/>
      <c r="K125" s="486"/>
      <c r="L125" s="487"/>
      <c r="M125" s="4"/>
      <c r="N125" s="4"/>
      <c r="O125" s="4"/>
      <c r="P125" s="4"/>
    </row>
    <row r="126" spans="2:16" s="128" customFormat="1" ht="15">
      <c r="B126" s="488"/>
      <c r="C126" s="488"/>
      <c r="D126" s="488"/>
      <c r="E126" s="488"/>
      <c r="F126" s="488"/>
      <c r="G126" s="488"/>
      <c r="H126" s="488"/>
      <c r="I126" s="489"/>
      <c r="J126" s="489"/>
      <c r="K126" s="486"/>
      <c r="L126" s="487"/>
      <c r="M126" s="4"/>
      <c r="N126" s="4"/>
      <c r="O126" s="4"/>
      <c r="P126" s="4"/>
    </row>
    <row r="127" spans="2:16" s="128" customFormat="1" ht="15">
      <c r="B127" s="488"/>
      <c r="C127" s="488"/>
      <c r="D127" s="488"/>
      <c r="E127" s="488"/>
      <c r="F127" s="488"/>
      <c r="G127" s="488"/>
      <c r="H127" s="488"/>
      <c r="I127" s="489"/>
      <c r="J127" s="489"/>
      <c r="K127" s="486"/>
      <c r="L127" s="487"/>
      <c r="M127" s="4"/>
      <c r="N127" s="4"/>
      <c r="O127" s="4"/>
      <c r="P127" s="4"/>
    </row>
    <row r="128" spans="2:16" s="128" customFormat="1" ht="15">
      <c r="B128" s="488"/>
      <c r="C128" s="488"/>
      <c r="D128" s="488"/>
      <c r="E128" s="488"/>
      <c r="F128" s="488"/>
      <c r="G128" s="488"/>
      <c r="H128" s="488"/>
      <c r="I128" s="489"/>
      <c r="J128" s="489"/>
      <c r="K128" s="486"/>
      <c r="L128" s="487"/>
      <c r="M128" s="4"/>
      <c r="N128" s="4"/>
      <c r="O128" s="4"/>
      <c r="P128" s="4"/>
    </row>
    <row r="129" spans="2:16" s="128" customFormat="1" ht="15">
      <c r="B129" s="488"/>
      <c r="C129" s="488"/>
      <c r="D129" s="488"/>
      <c r="E129" s="488"/>
      <c r="F129" s="488"/>
      <c r="G129" s="488"/>
      <c r="H129" s="488"/>
      <c r="I129" s="489"/>
      <c r="J129" s="489"/>
      <c r="K129" s="486"/>
      <c r="L129" s="487"/>
      <c r="M129" s="4"/>
      <c r="N129" s="4"/>
      <c r="O129" s="4"/>
      <c r="P129" s="4"/>
    </row>
    <row r="130" spans="2:16" s="128" customFormat="1" ht="15">
      <c r="B130" s="488"/>
      <c r="C130" s="488"/>
      <c r="D130" s="488"/>
      <c r="E130" s="488"/>
      <c r="F130" s="488"/>
      <c r="G130" s="488"/>
      <c r="H130" s="488"/>
      <c r="I130" s="489"/>
      <c r="J130" s="489"/>
      <c r="K130" s="486"/>
      <c r="L130" s="487"/>
      <c r="M130" s="4"/>
      <c r="N130" s="4"/>
      <c r="O130" s="4"/>
      <c r="P130" s="4"/>
    </row>
    <row r="131" spans="2:16" s="128" customFormat="1" ht="15">
      <c r="B131" s="488"/>
      <c r="C131" s="488"/>
      <c r="D131" s="488"/>
      <c r="E131" s="488"/>
      <c r="F131" s="488"/>
      <c r="G131" s="488"/>
      <c r="H131" s="488"/>
      <c r="I131" s="489"/>
      <c r="J131" s="489"/>
      <c r="K131" s="486"/>
      <c r="L131" s="487"/>
      <c r="M131" s="4"/>
      <c r="N131" s="4"/>
      <c r="O131" s="4"/>
      <c r="P131" s="4"/>
    </row>
  </sheetData>
  <mergeCells count="23">
    <mergeCell ref="B121:H121"/>
    <mergeCell ref="I121:J121"/>
    <mergeCell ref="B122:H122"/>
    <mergeCell ref="I122:J122"/>
    <mergeCell ref="B116:J116"/>
    <mergeCell ref="B117:J117"/>
    <mergeCell ref="B118:J118"/>
    <mergeCell ref="B119:J119"/>
    <mergeCell ref="B120:H120"/>
    <mergeCell ref="I120:J120"/>
    <mergeCell ref="N15:O15"/>
    <mergeCell ref="B115:H115"/>
    <mergeCell ref="I115:J115"/>
    <mergeCell ref="B6:K6"/>
    <mergeCell ref="B7:K7"/>
    <mergeCell ref="B9:K9"/>
    <mergeCell ref="B11:K11"/>
    <mergeCell ref="B15:K15"/>
    <mergeCell ref="B26:K26"/>
    <mergeCell ref="B28:K28"/>
    <mergeCell ref="B77:K77"/>
    <mergeCell ref="B93:K93"/>
    <mergeCell ref="B113:K113"/>
  </mergeCells>
  <conditionalFormatting sqref="F95:F96">
    <cfRule type="duplicateValues" dxfId="9" priority="2"/>
  </conditionalFormatting>
  <conditionalFormatting sqref="F98">
    <cfRule type="duplicateValues" dxfId="8" priority="4"/>
  </conditionalFormatting>
  <conditionalFormatting sqref="F99">
    <cfRule type="duplicateValues" dxfId="7" priority="3"/>
  </conditionalFormatting>
  <conditionalFormatting sqref="G64">
    <cfRule type="duplicateValues" dxfId="6" priority="1"/>
  </conditionalFormatting>
  <pageMargins left="0.7" right="0.7" top="0.75" bottom="0.75" header="0.3" footer="0.3"/>
  <pageSetup paperSize="9" scale="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960B-ADC4-461E-8CB0-857D208756EC}">
  <dimension ref="B7:P124"/>
  <sheetViews>
    <sheetView topLeftCell="A5" workbookViewId="0">
      <selection activeCell="J27" sqref="J27:K34"/>
    </sheetView>
  </sheetViews>
  <sheetFormatPr defaultColWidth="9.140625" defaultRowHeight="14.25"/>
  <cols>
    <col min="1" max="1" width="9.140625" style="4"/>
    <col min="2" max="2" width="27.140625" style="4" customWidth="1"/>
    <col min="3" max="3" width="10.85546875" style="4" customWidth="1"/>
    <col min="4" max="4" width="33" style="4" bestFit="1" customWidth="1"/>
    <col min="5" max="5" width="26.140625" style="4" customWidth="1"/>
    <col min="6" max="6" width="21.7109375" style="4" customWidth="1"/>
    <col min="7" max="7" width="14.7109375" style="4" customWidth="1"/>
    <col min="8" max="8" width="16.140625" style="4" customWidth="1"/>
    <col min="9" max="9" width="21" style="4" customWidth="1"/>
    <col min="10" max="10" width="19.85546875" style="4" customWidth="1"/>
    <col min="11" max="11" width="22.28515625" style="4" customWidth="1"/>
    <col min="12" max="12" width="2" style="4" customWidth="1"/>
    <col min="13" max="13" width="3.42578125" style="4" customWidth="1"/>
    <col min="14" max="14" width="14.5703125" style="4" bestFit="1" customWidth="1"/>
    <col min="15" max="15" width="12.7109375" style="4" customWidth="1"/>
    <col min="16" max="16" width="10.5703125" style="4" bestFit="1" customWidth="1"/>
    <col min="17" max="16384" width="9.140625" style="4"/>
  </cols>
  <sheetData>
    <row r="7" spans="2:15" ht="35.25">
      <c r="B7" s="761" t="s">
        <v>1158</v>
      </c>
      <c r="C7" s="761"/>
      <c r="D7" s="761"/>
      <c r="E7" s="761"/>
      <c r="F7" s="761"/>
      <c r="G7" s="761"/>
      <c r="H7" s="761"/>
      <c r="I7" s="761"/>
      <c r="J7" s="761"/>
      <c r="K7" s="761"/>
      <c r="L7" s="3"/>
    </row>
    <row r="8" spans="2:15" ht="18">
      <c r="B8" s="903" t="s">
        <v>1075</v>
      </c>
      <c r="C8" s="903"/>
      <c r="D8" s="903"/>
      <c r="E8" s="903"/>
      <c r="F8" s="903"/>
      <c r="G8" s="903"/>
      <c r="H8" s="903"/>
      <c r="I8" s="903"/>
      <c r="J8" s="903"/>
      <c r="K8" s="903"/>
      <c r="L8" s="7"/>
    </row>
    <row r="9" spans="2:15" ht="25.15" customHeight="1"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2:15" ht="23.25">
      <c r="B10" s="904" t="s">
        <v>846</v>
      </c>
      <c r="C10" s="904"/>
      <c r="D10" s="904"/>
      <c r="E10" s="904"/>
      <c r="F10" s="904"/>
      <c r="G10" s="904"/>
      <c r="H10" s="904"/>
      <c r="I10" s="904"/>
      <c r="J10" s="904"/>
      <c r="K10" s="904"/>
      <c r="L10" s="9"/>
    </row>
    <row r="11" spans="2:15" ht="8.4499999999999993" customHeight="1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2: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O14" s="543"/>
    </row>
    <row r="18" spans="2:16" ht="16.5" customHeight="1"/>
    <row r="24" spans="2:16" ht="60">
      <c r="B24" s="13" t="s">
        <v>43</v>
      </c>
      <c r="C24" s="14" t="s">
        <v>44</v>
      </c>
      <c r="D24" s="15" t="s">
        <v>45</v>
      </c>
      <c r="E24" s="16" t="s">
        <v>46</v>
      </c>
      <c r="F24" s="15" t="s">
        <v>47</v>
      </c>
      <c r="G24" s="15" t="s">
        <v>48</v>
      </c>
      <c r="H24" s="15" t="s">
        <v>49</v>
      </c>
      <c r="I24" s="15" t="s">
        <v>1076</v>
      </c>
      <c r="J24" s="15"/>
      <c r="K24" s="17"/>
      <c r="L24" s="18"/>
      <c r="M24" s="19"/>
      <c r="N24" s="21"/>
      <c r="P24" s="21"/>
    </row>
    <row r="25" spans="2:16" ht="15" hidden="1">
      <c r="B25" s="828" t="s">
        <v>51</v>
      </c>
      <c r="C25" s="829"/>
      <c r="D25" s="829"/>
      <c r="E25" s="829"/>
      <c r="F25" s="829"/>
      <c r="G25" s="829"/>
      <c r="H25" s="829"/>
      <c r="I25" s="829"/>
      <c r="J25" s="829"/>
      <c r="K25" s="830"/>
      <c r="L25" s="20"/>
      <c r="M25" s="21"/>
      <c r="N25" s="901"/>
      <c r="O25" s="901"/>
      <c r="P25" s="476"/>
    </row>
    <row r="26" spans="2:16" s="25" customFormat="1" ht="4.1500000000000004" customHeight="1"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23"/>
      <c r="M26" s="24"/>
      <c r="N26" s="24"/>
      <c r="O26" s="24"/>
      <c r="P26" s="24"/>
    </row>
    <row r="27" spans="2:16" ht="15">
      <c r="B27" s="283" t="s">
        <v>1159</v>
      </c>
      <c r="C27" s="22" t="s">
        <v>53</v>
      </c>
      <c r="D27" s="182" t="s">
        <v>1063</v>
      </c>
      <c r="E27" s="284">
        <v>53</v>
      </c>
      <c r="F27" s="490" t="s">
        <v>1160</v>
      </c>
      <c r="G27" s="184">
        <v>0</v>
      </c>
      <c r="H27" s="184">
        <v>0</v>
      </c>
      <c r="I27" s="520">
        <v>46990.000004075249</v>
      </c>
      <c r="J27" s="520"/>
      <c r="K27" s="521"/>
      <c r="L27" s="26"/>
      <c r="M27" s="21"/>
      <c r="N27" s="478"/>
      <c r="P27" s="21"/>
    </row>
    <row r="28" spans="2:16" ht="15">
      <c r="B28" s="283" t="s">
        <v>1159</v>
      </c>
      <c r="C28" s="22" t="s">
        <v>53</v>
      </c>
      <c r="D28" s="182" t="s">
        <v>1161</v>
      </c>
      <c r="E28" s="284">
        <v>77.400000000000006</v>
      </c>
      <c r="F28" s="183" t="s">
        <v>1069</v>
      </c>
      <c r="G28" s="184">
        <v>0</v>
      </c>
      <c r="H28" s="184">
        <v>0</v>
      </c>
      <c r="I28" s="520">
        <v>52190.000003654481</v>
      </c>
      <c r="J28" s="520"/>
      <c r="K28" s="521"/>
      <c r="L28" s="26"/>
      <c r="M28" s="21"/>
      <c r="N28" s="478"/>
      <c r="O28" s="479"/>
      <c r="P28" s="21"/>
    </row>
    <row r="29" spans="2:16" ht="15">
      <c r="B29" s="283" t="s">
        <v>1162</v>
      </c>
      <c r="C29" s="22" t="s">
        <v>53</v>
      </c>
      <c r="D29" s="182" t="s">
        <v>1063</v>
      </c>
      <c r="E29" s="284">
        <v>77.400000000000006</v>
      </c>
      <c r="F29" s="183" t="s">
        <v>1071</v>
      </c>
      <c r="G29" s="184">
        <v>0</v>
      </c>
      <c r="H29" s="184">
        <v>0</v>
      </c>
      <c r="I29" s="520">
        <v>55890.000019133287</v>
      </c>
      <c r="J29" s="520"/>
      <c r="K29" s="521"/>
      <c r="L29" s="26"/>
      <c r="M29" s="21"/>
      <c r="N29" s="478"/>
      <c r="O29" s="479"/>
      <c r="P29" s="21"/>
    </row>
    <row r="30" spans="2:16" ht="15">
      <c r="B30" s="283" t="s">
        <v>1159</v>
      </c>
      <c r="C30" s="22" t="s">
        <v>53</v>
      </c>
      <c r="D30" s="182" t="s">
        <v>1064</v>
      </c>
      <c r="E30" s="284">
        <v>53</v>
      </c>
      <c r="F30" s="490" t="s">
        <v>1160</v>
      </c>
      <c r="G30" s="184">
        <v>0</v>
      </c>
      <c r="H30" s="184">
        <v>0</v>
      </c>
      <c r="I30" s="520">
        <v>51089.999999999302</v>
      </c>
      <c r="J30" s="520"/>
      <c r="K30" s="521"/>
      <c r="L30" s="26"/>
      <c r="M30" s="21"/>
      <c r="N30" s="478"/>
      <c r="P30" s="21"/>
    </row>
    <row r="31" spans="2:16" ht="15">
      <c r="B31" s="283" t="s">
        <v>1159</v>
      </c>
      <c r="C31" s="22" t="s">
        <v>53</v>
      </c>
      <c r="D31" s="182" t="s">
        <v>1064</v>
      </c>
      <c r="E31" s="284">
        <v>77.400000000000006</v>
      </c>
      <c r="F31" s="183" t="s">
        <v>1069</v>
      </c>
      <c r="G31" s="184">
        <v>0</v>
      </c>
      <c r="H31" s="184">
        <v>0</v>
      </c>
      <c r="I31" s="520">
        <v>56289.999954676823</v>
      </c>
      <c r="J31" s="520"/>
      <c r="K31" s="521"/>
      <c r="L31" s="26"/>
      <c r="M31" s="21"/>
      <c r="N31" s="478"/>
      <c r="O31" s="479"/>
      <c r="P31" s="21"/>
    </row>
    <row r="32" spans="2:16" ht="15">
      <c r="B32" s="283" t="s">
        <v>1162</v>
      </c>
      <c r="C32" s="22" t="s">
        <v>53</v>
      </c>
      <c r="D32" s="182" t="s">
        <v>1065</v>
      </c>
      <c r="E32" s="284">
        <v>77.400000000000006</v>
      </c>
      <c r="F32" s="183" t="s">
        <v>1071</v>
      </c>
      <c r="G32" s="184">
        <v>0</v>
      </c>
      <c r="H32" s="184">
        <v>0</v>
      </c>
      <c r="I32" s="520">
        <v>59989.999141728513</v>
      </c>
      <c r="J32" s="520"/>
      <c r="K32" s="521"/>
      <c r="L32" s="26"/>
      <c r="M32" s="21"/>
      <c r="N32" s="478"/>
      <c r="O32" s="479"/>
      <c r="P32" s="21"/>
    </row>
    <row r="33" spans="2:16" ht="15">
      <c r="B33" s="283" t="s">
        <v>1159</v>
      </c>
      <c r="C33" s="22" t="s">
        <v>53</v>
      </c>
      <c r="D33" s="182" t="s">
        <v>1066</v>
      </c>
      <c r="E33" s="284">
        <v>77.400000000000006</v>
      </c>
      <c r="F33" s="490" t="s">
        <v>1069</v>
      </c>
      <c r="G33" s="184">
        <v>0</v>
      </c>
      <c r="H33" s="184">
        <v>0</v>
      </c>
      <c r="I33" s="520">
        <v>60789.999609324404</v>
      </c>
      <c r="J33" s="520"/>
      <c r="K33" s="521"/>
      <c r="L33" s="26"/>
      <c r="M33" s="21"/>
      <c r="N33" s="478"/>
      <c r="P33" s="21"/>
    </row>
    <row r="34" spans="2:16" ht="15">
      <c r="B34" s="283" t="s">
        <v>1162</v>
      </c>
      <c r="C34" s="22" t="s">
        <v>53</v>
      </c>
      <c r="D34" s="182" t="s">
        <v>1067</v>
      </c>
      <c r="E34" s="284">
        <v>77.400000000000006</v>
      </c>
      <c r="F34" s="183" t="s">
        <v>1071</v>
      </c>
      <c r="G34" s="184">
        <v>0</v>
      </c>
      <c r="H34" s="184">
        <v>0</v>
      </c>
      <c r="I34" s="520">
        <v>64489.999653604689</v>
      </c>
      <c r="J34" s="520"/>
      <c r="K34" s="521"/>
      <c r="L34" s="26"/>
      <c r="M34" s="21"/>
      <c r="N34" s="478"/>
      <c r="O34" s="479"/>
      <c r="P34" s="21"/>
    </row>
    <row r="35" spans="2:16" s="25" customFormat="1" ht="13.15" customHeight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4"/>
      <c r="N35" s="24"/>
      <c r="O35" s="478"/>
      <c r="P35" s="24"/>
    </row>
    <row r="36" spans="2:16" ht="20.25">
      <c r="B36" s="906" t="s">
        <v>56</v>
      </c>
      <c r="C36" s="906"/>
      <c r="D36" s="906"/>
      <c r="E36" s="906"/>
      <c r="F36" s="906"/>
      <c r="G36" s="906"/>
      <c r="H36" s="906"/>
      <c r="I36" s="906"/>
      <c r="J36" s="906"/>
      <c r="K36" s="906"/>
      <c r="L36" s="29"/>
      <c r="M36" s="21"/>
      <c r="N36" s="21"/>
      <c r="O36" s="478"/>
      <c r="P36" s="21"/>
    </row>
    <row r="37" spans="2:16" s="25" customFormat="1" ht="9" customHeight="1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4"/>
      <c r="N37" s="24"/>
      <c r="O37" s="478"/>
      <c r="P37" s="24"/>
    </row>
    <row r="38" spans="2:16" ht="27.6" customHeight="1">
      <c r="B38" s="832" t="s">
        <v>1077</v>
      </c>
      <c r="C38" s="832"/>
      <c r="D38" s="832"/>
      <c r="E38" s="832"/>
      <c r="F38" s="832"/>
      <c r="G38" s="832"/>
      <c r="H38" s="832"/>
      <c r="I38" s="832"/>
      <c r="J38" s="832"/>
      <c r="K38" s="832"/>
      <c r="L38" s="30"/>
      <c r="M38" s="21"/>
      <c r="N38" s="180"/>
      <c r="O38" s="478"/>
      <c r="P38" s="21"/>
    </row>
    <row r="39" spans="2:16" ht="15">
      <c r="B39" s="43" t="s">
        <v>57</v>
      </c>
      <c r="C39" s="33"/>
      <c r="D39" s="33"/>
      <c r="E39" s="33"/>
      <c r="G39" s="43" t="s">
        <v>58</v>
      </c>
      <c r="H39" s="33"/>
      <c r="I39" s="33"/>
      <c r="J39" s="33"/>
      <c r="K39" s="33"/>
      <c r="L39" s="33"/>
      <c r="M39" s="21"/>
      <c r="N39" s="21"/>
      <c r="O39" s="21"/>
      <c r="P39" s="21"/>
    </row>
    <row r="40" spans="2:16">
      <c r="B40" s="34" t="s">
        <v>59</v>
      </c>
      <c r="C40" s="33"/>
      <c r="D40" s="33"/>
      <c r="E40" s="33"/>
      <c r="G40" s="480" t="s">
        <v>1079</v>
      </c>
      <c r="H40" s="33"/>
      <c r="I40" s="33"/>
      <c r="J40" s="33"/>
      <c r="K40" s="33"/>
      <c r="L40" s="33"/>
      <c r="M40" s="21"/>
      <c r="N40" s="21"/>
      <c r="O40" s="21"/>
      <c r="P40" s="21"/>
    </row>
    <row r="41" spans="2:16">
      <c r="B41" s="34" t="s">
        <v>61</v>
      </c>
      <c r="C41" s="33"/>
      <c r="D41" s="33"/>
      <c r="E41" s="33"/>
      <c r="G41" s="481" t="s">
        <v>64</v>
      </c>
      <c r="H41" s="33"/>
      <c r="I41" s="33"/>
      <c r="J41" s="33"/>
      <c r="K41" s="33"/>
      <c r="L41" s="33"/>
      <c r="M41" s="21"/>
      <c r="N41" s="21"/>
      <c r="O41" s="21"/>
      <c r="P41" s="21"/>
    </row>
    <row r="42" spans="2:16">
      <c r="B42" s="34" t="s">
        <v>63</v>
      </c>
      <c r="C42" s="33"/>
      <c r="D42" s="33"/>
      <c r="E42" s="33"/>
      <c r="G42" s="481" t="s">
        <v>66</v>
      </c>
      <c r="H42" s="33"/>
      <c r="I42" s="33"/>
      <c r="J42" s="33"/>
      <c r="K42" s="33"/>
      <c r="L42" s="33"/>
      <c r="M42" s="21"/>
      <c r="N42" s="21"/>
      <c r="O42" s="21"/>
      <c r="P42" s="21"/>
    </row>
    <row r="43" spans="2:16">
      <c r="B43" s="481" t="s">
        <v>65</v>
      </c>
      <c r="C43" s="33"/>
      <c r="D43" s="33"/>
      <c r="E43" s="33"/>
      <c r="G43" s="480" t="s">
        <v>157</v>
      </c>
      <c r="H43" s="33"/>
      <c r="I43" s="33"/>
      <c r="J43" s="33"/>
      <c r="K43" s="33"/>
      <c r="L43" s="33"/>
      <c r="M43" s="21"/>
      <c r="N43" s="21"/>
      <c r="O43" s="21"/>
      <c r="P43" s="21"/>
    </row>
    <row r="44" spans="2:16">
      <c r="B44" s="481" t="s">
        <v>67</v>
      </c>
      <c r="C44" s="33"/>
      <c r="D44" s="33"/>
      <c r="E44" s="33"/>
      <c r="G44" s="480" t="s">
        <v>158</v>
      </c>
      <c r="H44" s="33"/>
      <c r="I44" s="33"/>
      <c r="J44" s="33"/>
      <c r="K44" s="33"/>
      <c r="L44" s="33"/>
      <c r="M44" s="21"/>
      <c r="N44" s="21"/>
      <c r="O44" s="21"/>
      <c r="P44" s="21"/>
    </row>
    <row r="45" spans="2:16">
      <c r="B45" s="481" t="s">
        <v>1080</v>
      </c>
      <c r="C45" s="33"/>
      <c r="D45" s="33"/>
      <c r="E45" s="33"/>
      <c r="G45" s="37" t="s">
        <v>804</v>
      </c>
      <c r="H45" s="33"/>
      <c r="I45" s="33"/>
      <c r="J45" s="33"/>
      <c r="K45" s="33"/>
      <c r="L45" s="33"/>
    </row>
    <row r="46" spans="2:16">
      <c r="B46" s="481" t="s">
        <v>70</v>
      </c>
      <c r="C46" s="33"/>
      <c r="D46" s="33"/>
      <c r="E46" s="33"/>
      <c r="G46" s="34" t="s">
        <v>98</v>
      </c>
      <c r="H46" s="33"/>
      <c r="I46" s="33"/>
      <c r="J46" s="33"/>
      <c r="K46" s="33"/>
      <c r="L46" s="33"/>
    </row>
    <row r="47" spans="2:16">
      <c r="B47" s="482" t="s">
        <v>72</v>
      </c>
      <c r="C47" s="33"/>
      <c r="D47" s="33"/>
      <c r="E47" s="33"/>
      <c r="G47" s="480" t="s">
        <v>1091</v>
      </c>
      <c r="H47" s="33"/>
      <c r="I47" s="33"/>
      <c r="J47" s="33"/>
      <c r="K47" s="33"/>
      <c r="L47" s="33"/>
    </row>
    <row r="48" spans="2:16">
      <c r="B48" s="481" t="s">
        <v>74</v>
      </c>
      <c r="C48" s="33"/>
      <c r="D48" s="33"/>
      <c r="E48" s="33"/>
      <c r="G48" s="481" t="s">
        <v>140</v>
      </c>
      <c r="H48" s="33"/>
      <c r="I48" s="33"/>
      <c r="J48" s="33"/>
      <c r="K48" s="33"/>
      <c r="L48" s="33"/>
    </row>
    <row r="49" spans="2:14">
      <c r="B49" s="481" t="s">
        <v>1082</v>
      </c>
      <c r="C49" s="33"/>
      <c r="D49" s="33"/>
      <c r="E49" s="33"/>
      <c r="G49" s="480" t="s">
        <v>1163</v>
      </c>
      <c r="H49" s="41"/>
      <c r="I49" s="33"/>
      <c r="J49" s="42"/>
      <c r="K49" s="42"/>
      <c r="L49" s="42"/>
    </row>
    <row r="50" spans="2:14" ht="15">
      <c r="B50" s="34" t="s">
        <v>76</v>
      </c>
      <c r="C50" s="42"/>
      <c r="D50" s="42"/>
      <c r="E50" s="33"/>
      <c r="G50" s="43" t="s">
        <v>69</v>
      </c>
      <c r="H50" s="33"/>
      <c r="I50" s="33"/>
      <c r="J50" s="21"/>
      <c r="K50" s="33"/>
      <c r="L50" s="33"/>
    </row>
    <row r="51" spans="2:14">
      <c r="B51" s="34" t="s">
        <v>78</v>
      </c>
      <c r="C51" s="42"/>
      <c r="D51" s="42"/>
      <c r="E51" s="33"/>
      <c r="G51" s="34" t="s">
        <v>726</v>
      </c>
      <c r="H51" s="42"/>
      <c r="I51" s="33"/>
      <c r="J51" s="21"/>
      <c r="K51" s="42"/>
      <c r="L51" s="42"/>
    </row>
    <row r="52" spans="2:14">
      <c r="B52" s="34" t="s">
        <v>1084</v>
      </c>
      <c r="C52" s="42"/>
      <c r="D52" s="42"/>
      <c r="E52" s="33"/>
      <c r="G52" s="45" t="s">
        <v>1081</v>
      </c>
      <c r="H52" s="42"/>
      <c r="I52" s="33"/>
      <c r="J52" s="21"/>
      <c r="K52" s="42"/>
      <c r="L52" s="42"/>
    </row>
    <row r="53" spans="2:14" ht="15">
      <c r="B53" s="34" t="s">
        <v>1085</v>
      </c>
      <c r="C53" s="42"/>
      <c r="D53" s="42"/>
      <c r="E53" s="33"/>
      <c r="F53" s="43"/>
      <c r="G53" s="34" t="s">
        <v>1083</v>
      </c>
      <c r="H53" s="42"/>
      <c r="I53" s="33"/>
      <c r="J53" s="21"/>
      <c r="K53" s="42"/>
      <c r="L53" s="42"/>
    </row>
    <row r="54" spans="2:14" ht="15">
      <c r="B54" s="34" t="s">
        <v>82</v>
      </c>
      <c r="C54" s="42"/>
      <c r="D54" s="42"/>
      <c r="E54" s="33"/>
      <c r="F54" s="43"/>
      <c r="G54" s="34" t="s">
        <v>77</v>
      </c>
      <c r="H54" s="35"/>
      <c r="I54" s="35"/>
      <c r="J54" s="35"/>
      <c r="K54" s="35"/>
      <c r="L54" s="42"/>
    </row>
    <row r="55" spans="2:14" ht="15">
      <c r="B55" s="34" t="s">
        <v>84</v>
      </c>
      <c r="C55" s="42"/>
      <c r="D55" s="42"/>
      <c r="E55" s="33"/>
      <c r="F55" s="43"/>
      <c r="G55" s="481" t="s">
        <v>79</v>
      </c>
      <c r="H55" s="35"/>
      <c r="I55" s="35"/>
      <c r="J55" s="35"/>
      <c r="K55" s="35"/>
      <c r="L55" s="42"/>
    </row>
    <row r="56" spans="2:14" ht="15">
      <c r="B56" s="34" t="s">
        <v>86</v>
      </c>
      <c r="C56" s="42"/>
      <c r="D56" s="42"/>
      <c r="E56" s="33"/>
      <c r="F56" s="43"/>
      <c r="G56" s="482" t="s">
        <v>81</v>
      </c>
      <c r="H56" s="35"/>
      <c r="I56" s="35"/>
      <c r="J56" s="35"/>
      <c r="K56" s="35"/>
      <c r="L56" s="42"/>
    </row>
    <row r="57" spans="2:14" ht="15">
      <c r="B57" s="34" t="s">
        <v>88</v>
      </c>
      <c r="C57" s="42"/>
      <c r="D57" s="42"/>
      <c r="E57" s="33"/>
      <c r="F57" s="43"/>
      <c r="G57" s="34" t="s">
        <v>1164</v>
      </c>
      <c r="H57" s="35"/>
      <c r="I57" s="35"/>
      <c r="J57" s="35"/>
      <c r="K57" s="35"/>
      <c r="L57" s="42"/>
    </row>
    <row r="58" spans="2:14" ht="15">
      <c r="B58" s="481" t="s">
        <v>90</v>
      </c>
      <c r="C58" s="42"/>
      <c r="D58" s="42"/>
      <c r="E58" s="33"/>
      <c r="F58" s="43"/>
      <c r="G58" s="34" t="s">
        <v>1086</v>
      </c>
      <c r="H58" s="35"/>
      <c r="I58" s="35"/>
      <c r="J58" s="35"/>
      <c r="K58" s="35"/>
      <c r="L58" s="42"/>
    </row>
    <row r="59" spans="2:14" ht="15">
      <c r="B59" s="482" t="s">
        <v>345</v>
      </c>
      <c r="C59" s="42"/>
      <c r="D59" s="42"/>
      <c r="E59" s="33"/>
      <c r="F59" s="43"/>
      <c r="G59" s="34" t="s">
        <v>898</v>
      </c>
      <c r="H59" s="35"/>
      <c r="I59" s="35"/>
      <c r="J59" s="35"/>
      <c r="K59" s="35"/>
      <c r="L59" s="42"/>
      <c r="N59" s="45"/>
    </row>
    <row r="60" spans="2:14" ht="15">
      <c r="B60" s="482" t="s">
        <v>94</v>
      </c>
      <c r="C60" s="42"/>
      <c r="D60" s="42"/>
      <c r="E60" s="33"/>
      <c r="F60" s="43"/>
      <c r="G60" s="34" t="s">
        <v>89</v>
      </c>
      <c r="H60" s="35"/>
      <c r="I60" s="35"/>
      <c r="J60" s="35"/>
      <c r="K60" s="35"/>
      <c r="L60" s="42"/>
    </row>
    <row r="61" spans="2:14" ht="15">
      <c r="B61" s="43" t="s">
        <v>58</v>
      </c>
      <c r="C61" s="42"/>
      <c r="D61" s="42"/>
      <c r="E61" s="33"/>
      <c r="F61" s="34"/>
      <c r="G61" s="34" t="s">
        <v>1165</v>
      </c>
      <c r="H61" s="35"/>
      <c r="I61" s="35"/>
      <c r="J61" s="35"/>
      <c r="K61" s="35"/>
      <c r="L61" s="33"/>
    </row>
    <row r="62" spans="2:14">
      <c r="B62" s="45" t="s">
        <v>1166</v>
      </c>
      <c r="C62" s="42"/>
      <c r="D62" s="42"/>
      <c r="E62" s="33"/>
      <c r="F62" s="34"/>
      <c r="G62" s="34" t="s">
        <v>97</v>
      </c>
      <c r="H62" s="35"/>
      <c r="I62" s="35"/>
      <c r="J62" s="35"/>
      <c r="K62" s="35"/>
      <c r="L62" s="33"/>
    </row>
    <row r="63" spans="2:14">
      <c r="B63" s="45" t="s">
        <v>1167</v>
      </c>
      <c r="C63" s="35"/>
      <c r="D63" s="35"/>
      <c r="E63" s="35"/>
      <c r="F63" s="35"/>
      <c r="G63" s="45" t="s">
        <v>1088</v>
      </c>
      <c r="H63" s="35"/>
      <c r="I63" s="35"/>
      <c r="J63" s="35"/>
      <c r="K63" s="35"/>
      <c r="L63" s="33"/>
    </row>
    <row r="64" spans="2:14" ht="15">
      <c r="B64" s="45" t="s">
        <v>110</v>
      </c>
      <c r="C64" s="35"/>
      <c r="D64" s="35"/>
      <c r="E64" s="35"/>
      <c r="F64" s="35"/>
      <c r="G64" s="43" t="s">
        <v>105</v>
      </c>
      <c r="H64" s="35"/>
      <c r="I64" s="35"/>
      <c r="J64" s="35"/>
      <c r="K64" s="35"/>
      <c r="L64" s="33"/>
    </row>
    <row r="65" spans="2:12">
      <c r="B65" s="45" t="s">
        <v>443</v>
      </c>
      <c r="C65" s="35"/>
      <c r="D65" s="35"/>
      <c r="E65" s="35"/>
      <c r="F65" s="35"/>
      <c r="G65" s="34" t="s">
        <v>107</v>
      </c>
      <c r="H65" s="35"/>
      <c r="I65" s="35"/>
      <c r="J65" s="35"/>
      <c r="K65" s="35"/>
      <c r="L65" s="33"/>
    </row>
    <row r="66" spans="2:12">
      <c r="B66" s="480" t="s">
        <v>166</v>
      </c>
      <c r="C66" s="35"/>
      <c r="D66" s="35"/>
      <c r="E66" s="35"/>
      <c r="F66" s="35"/>
      <c r="G66" s="34" t="s">
        <v>109</v>
      </c>
      <c r="H66" s="35"/>
      <c r="I66" s="35"/>
      <c r="J66" s="35"/>
      <c r="K66" s="35"/>
      <c r="L66" s="33"/>
    </row>
    <row r="67" spans="2:12">
      <c r="B67" s="481" t="s">
        <v>120</v>
      </c>
      <c r="C67" s="35"/>
      <c r="D67" s="35"/>
      <c r="E67" s="35"/>
      <c r="F67" s="35"/>
      <c r="G67" s="481" t="s">
        <v>1168</v>
      </c>
      <c r="H67" s="35"/>
      <c r="I67" s="35"/>
      <c r="J67" s="35"/>
      <c r="K67" s="35"/>
      <c r="L67" s="33"/>
    </row>
    <row r="68" spans="2:12">
      <c r="B68" s="480" t="s">
        <v>122</v>
      </c>
      <c r="C68" s="35"/>
      <c r="D68" s="35"/>
      <c r="E68" s="35"/>
      <c r="F68" s="35"/>
      <c r="G68" s="481" t="s">
        <v>156</v>
      </c>
      <c r="H68" s="35"/>
      <c r="I68" s="35"/>
      <c r="J68" s="35"/>
      <c r="K68" s="35"/>
      <c r="L68" s="33"/>
    </row>
    <row r="69" spans="2:12">
      <c r="B69" s="481" t="s">
        <v>722</v>
      </c>
      <c r="C69" s="35"/>
      <c r="D69" s="35"/>
      <c r="E69" s="35"/>
      <c r="F69" s="35"/>
      <c r="G69" s="34" t="s">
        <v>1169</v>
      </c>
      <c r="H69" s="35"/>
      <c r="I69" s="35"/>
      <c r="J69" s="35"/>
      <c r="K69" s="35"/>
      <c r="L69" s="33"/>
    </row>
    <row r="70" spans="2:12">
      <c r="B70" s="481" t="s">
        <v>124</v>
      </c>
      <c r="C70" s="35"/>
      <c r="D70" s="35"/>
      <c r="E70" s="35"/>
      <c r="F70" s="35"/>
      <c r="G70" s="34" t="s">
        <v>862</v>
      </c>
      <c r="H70" s="35"/>
      <c r="I70" s="35"/>
      <c r="J70" s="35"/>
      <c r="K70" s="35"/>
      <c r="L70" s="33"/>
    </row>
    <row r="71" spans="2:12">
      <c r="B71" s="481" t="s">
        <v>126</v>
      </c>
      <c r="C71" s="35"/>
      <c r="D71" s="35"/>
      <c r="E71" s="35"/>
      <c r="F71" s="35"/>
      <c r="G71" s="481" t="s">
        <v>1089</v>
      </c>
      <c r="H71" s="35"/>
      <c r="I71" s="35"/>
      <c r="J71" s="35"/>
      <c r="K71" s="35"/>
      <c r="L71" s="33"/>
    </row>
    <row r="72" spans="2:12">
      <c r="B72" s="34" t="s">
        <v>128</v>
      </c>
      <c r="C72" s="35"/>
      <c r="D72" s="35"/>
      <c r="E72" s="35"/>
      <c r="F72" s="35"/>
      <c r="G72" s="34" t="s">
        <v>1090</v>
      </c>
      <c r="H72" s="35"/>
      <c r="I72" s="35"/>
      <c r="J72" s="35"/>
      <c r="K72" s="35"/>
      <c r="L72" s="33"/>
    </row>
    <row r="73" spans="2:12">
      <c r="B73" s="34" t="s">
        <v>130</v>
      </c>
      <c r="C73" s="35"/>
      <c r="D73" s="35"/>
      <c r="E73" s="35"/>
      <c r="F73" s="35"/>
      <c r="G73" s="34" t="s">
        <v>221</v>
      </c>
      <c r="H73" s="35"/>
      <c r="I73" s="35"/>
      <c r="J73" s="35"/>
      <c r="K73" s="35"/>
      <c r="L73" s="33"/>
    </row>
    <row r="74" spans="2:12">
      <c r="B74" s="34" t="s">
        <v>869</v>
      </c>
      <c r="C74" s="35"/>
      <c r="D74" s="35"/>
      <c r="E74" s="35"/>
      <c r="F74" s="35"/>
      <c r="G74" s="34" t="s">
        <v>133</v>
      </c>
      <c r="H74" s="35"/>
      <c r="I74" s="35"/>
      <c r="J74" s="35"/>
      <c r="K74" s="35"/>
      <c r="L74" s="33"/>
    </row>
    <row r="75" spans="2:12">
      <c r="B75" s="45" t="s">
        <v>132</v>
      </c>
      <c r="C75" s="35"/>
      <c r="D75" s="35"/>
      <c r="E75" s="35"/>
      <c r="F75" s="35"/>
      <c r="G75" s="34" t="s">
        <v>841</v>
      </c>
      <c r="H75" s="35"/>
      <c r="I75" s="35"/>
      <c r="J75" s="35"/>
      <c r="K75" s="35"/>
      <c r="L75" s="33"/>
    </row>
    <row r="76" spans="2:12" ht="15">
      <c r="B76" s="34" t="s">
        <v>134</v>
      </c>
      <c r="C76" s="35"/>
      <c r="D76" s="35"/>
      <c r="E76" s="35"/>
      <c r="F76" s="35"/>
      <c r="G76" s="34"/>
      <c r="H76" s="35"/>
      <c r="I76" s="35"/>
      <c r="J76" s="35"/>
      <c r="K76" s="35"/>
      <c r="L76" s="46"/>
    </row>
    <row r="77" spans="2:12" ht="15">
      <c r="B77" s="480"/>
      <c r="C77" s="35"/>
      <c r="D77" s="35"/>
      <c r="E77" s="35"/>
      <c r="F77" s="35"/>
      <c r="G77" s="34"/>
      <c r="H77" s="35"/>
      <c r="I77" s="35"/>
      <c r="J77" s="35"/>
      <c r="K77" s="35"/>
      <c r="L77" s="46"/>
    </row>
    <row r="78" spans="2:12" ht="15">
      <c r="B78" s="34"/>
      <c r="C78" s="35"/>
      <c r="D78" s="35"/>
      <c r="E78" s="35"/>
      <c r="F78" s="35"/>
      <c r="G78" s="34"/>
      <c r="H78" s="35"/>
      <c r="I78" s="35"/>
      <c r="J78" s="35"/>
      <c r="K78" s="35"/>
      <c r="L78" s="46"/>
    </row>
    <row r="79" spans="2:12" ht="15">
      <c r="B79" s="34"/>
      <c r="C79" s="35"/>
      <c r="D79" s="35"/>
      <c r="E79" s="35"/>
      <c r="F79" s="35"/>
      <c r="G79" s="34"/>
      <c r="H79" s="35"/>
      <c r="I79" s="35"/>
      <c r="J79" s="35"/>
      <c r="K79" s="35"/>
      <c r="L79" s="46"/>
    </row>
    <row r="80" spans="2:12" ht="4.1500000000000004" customHeight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6" ht="40.15" customHeight="1">
      <c r="B81" s="706" t="s">
        <v>1093</v>
      </c>
      <c r="C81" s="832"/>
      <c r="D81" s="832"/>
      <c r="E81" s="832"/>
      <c r="F81" s="832"/>
      <c r="G81" s="832"/>
      <c r="H81" s="832"/>
      <c r="I81" s="832"/>
      <c r="J81" s="832"/>
      <c r="K81" s="832"/>
      <c r="L81" s="30"/>
    </row>
    <row r="82" spans="2:16" ht="15">
      <c r="B82" s="43" t="s">
        <v>57</v>
      </c>
      <c r="C82" s="33"/>
      <c r="D82" s="33"/>
      <c r="E82" s="33"/>
      <c r="G82" s="43" t="s">
        <v>58</v>
      </c>
      <c r="H82" s="33"/>
      <c r="I82" s="33"/>
      <c r="J82" s="33"/>
      <c r="K82" s="33"/>
      <c r="L82" s="33"/>
      <c r="M82" s="21"/>
      <c r="N82" s="21"/>
      <c r="O82" s="21"/>
      <c r="P82" s="21"/>
    </row>
    <row r="83" spans="2:16">
      <c r="B83" s="481" t="s">
        <v>1094</v>
      </c>
      <c r="C83" s="33"/>
      <c r="D83" s="33"/>
      <c r="E83" s="33"/>
      <c r="F83" s="35"/>
      <c r="G83" s="45" t="s">
        <v>1114</v>
      </c>
      <c r="H83" s="33"/>
      <c r="I83" s="33"/>
      <c r="J83" s="33"/>
      <c r="K83" s="33"/>
      <c r="L83" s="33"/>
    </row>
    <row r="84" spans="2:16" ht="15">
      <c r="B84" s="481" t="s">
        <v>1095</v>
      </c>
      <c r="C84" s="33"/>
      <c r="D84" s="33"/>
      <c r="E84" s="33"/>
      <c r="F84" s="35"/>
      <c r="G84" s="43" t="s">
        <v>69</v>
      </c>
      <c r="H84" s="33"/>
      <c r="I84" s="33"/>
      <c r="J84" s="33"/>
      <c r="K84" s="33"/>
      <c r="L84" s="33"/>
    </row>
    <row r="85" spans="2:16">
      <c r="B85" s="481" t="s">
        <v>162</v>
      </c>
      <c r="C85" s="33"/>
      <c r="D85" s="33"/>
      <c r="E85" s="33"/>
      <c r="F85" s="35"/>
      <c r="G85" s="34" t="s">
        <v>73</v>
      </c>
      <c r="H85" s="33"/>
      <c r="I85" s="33"/>
      <c r="J85" s="33"/>
      <c r="K85" s="33"/>
      <c r="L85" s="33"/>
    </row>
    <row r="86" spans="2:16">
      <c r="B86" s="481" t="s">
        <v>1097</v>
      </c>
      <c r="C86" s="33"/>
      <c r="D86" s="33"/>
      <c r="E86" s="33"/>
      <c r="F86" s="35"/>
      <c r="G86" s="45" t="s">
        <v>436</v>
      </c>
      <c r="H86" s="33"/>
      <c r="I86" s="33"/>
      <c r="J86" s="33"/>
      <c r="K86" s="33"/>
      <c r="L86" s="33"/>
    </row>
    <row r="87" spans="2:16" ht="15">
      <c r="B87" s="43" t="s">
        <v>58</v>
      </c>
      <c r="C87" s="33"/>
      <c r="D87" s="33"/>
      <c r="E87" s="33"/>
      <c r="F87" s="35"/>
      <c r="G87" s="35" t="s">
        <v>1170</v>
      </c>
      <c r="H87" s="33"/>
      <c r="I87" s="33"/>
      <c r="J87" s="33"/>
      <c r="K87" s="33"/>
      <c r="L87" s="33"/>
    </row>
    <row r="88" spans="2:16">
      <c r="B88" s="37" t="s">
        <v>1098</v>
      </c>
      <c r="C88" s="33"/>
      <c r="D88" s="33"/>
      <c r="E88" s="33"/>
      <c r="F88" s="35"/>
      <c r="G88" s="33" t="s">
        <v>1171</v>
      </c>
      <c r="H88" s="33"/>
      <c r="I88" s="33"/>
      <c r="J88" s="33"/>
      <c r="K88" s="33"/>
      <c r="L88" s="33"/>
    </row>
    <row r="89" spans="2:16">
      <c r="B89" s="37" t="s">
        <v>1099</v>
      </c>
      <c r="C89" s="33"/>
      <c r="D89" s="33"/>
      <c r="E89" s="33"/>
      <c r="F89" s="35"/>
      <c r="G89" s="544" t="s">
        <v>433</v>
      </c>
      <c r="H89" s="33"/>
      <c r="I89" s="33"/>
      <c r="J89" s="33"/>
      <c r="K89" s="33"/>
      <c r="L89" s="33"/>
    </row>
    <row r="90" spans="2:16" ht="15">
      <c r="B90" s="37" t="s">
        <v>1100</v>
      </c>
      <c r="C90" s="33"/>
      <c r="D90" s="33"/>
      <c r="E90" s="33"/>
      <c r="F90" s="35"/>
      <c r="G90" s="43" t="s">
        <v>105</v>
      </c>
      <c r="H90" s="33"/>
      <c r="I90" s="33"/>
      <c r="J90" s="33"/>
      <c r="K90" s="33"/>
      <c r="L90" s="33"/>
    </row>
    <row r="91" spans="2:16">
      <c r="B91" s="37" t="s">
        <v>1172</v>
      </c>
      <c r="C91" s="33"/>
      <c r="D91" s="33"/>
      <c r="E91" s="33"/>
      <c r="F91" s="35"/>
      <c r="G91" s="34" t="s">
        <v>152</v>
      </c>
      <c r="H91" s="33"/>
      <c r="I91" s="33"/>
      <c r="J91" s="33"/>
      <c r="K91" s="33"/>
      <c r="L91" s="33"/>
    </row>
    <row r="92" spans="2:16">
      <c r="B92" s="37"/>
      <c r="C92" s="33"/>
      <c r="D92" s="33"/>
      <c r="E92" s="33"/>
      <c r="F92" s="35"/>
      <c r="G92" s="33"/>
      <c r="H92" s="33"/>
      <c r="I92" s="33"/>
      <c r="J92" s="33"/>
      <c r="K92" s="33"/>
      <c r="L92" s="33"/>
    </row>
    <row r="93" spans="2:16">
      <c r="B93" s="37"/>
      <c r="C93" s="33"/>
      <c r="D93" s="33"/>
      <c r="E93" s="33"/>
      <c r="F93" s="35"/>
      <c r="G93" s="33"/>
      <c r="H93" s="33"/>
      <c r="I93" s="33"/>
      <c r="J93" s="33"/>
      <c r="K93" s="33"/>
      <c r="L93" s="33"/>
    </row>
    <row r="94" spans="2:16" ht="4.9000000000000004" customHeight="1">
      <c r="B94" s="48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6" ht="40.15" customHeight="1">
      <c r="B95" s="706" t="s">
        <v>1101</v>
      </c>
      <c r="C95" s="832"/>
      <c r="D95" s="832"/>
      <c r="E95" s="832"/>
      <c r="F95" s="832"/>
      <c r="G95" s="832"/>
      <c r="H95" s="832"/>
      <c r="I95" s="832"/>
      <c r="J95" s="832"/>
      <c r="K95" s="832"/>
      <c r="L95" s="30"/>
    </row>
    <row r="96" spans="2:16" ht="15">
      <c r="B96" s="43" t="s">
        <v>57</v>
      </c>
      <c r="C96" s="33"/>
      <c r="D96" s="33"/>
      <c r="E96" s="33"/>
      <c r="G96" s="43" t="s">
        <v>58</v>
      </c>
      <c r="H96" s="33"/>
      <c r="I96" s="33"/>
      <c r="J96" s="33"/>
      <c r="K96" s="33"/>
      <c r="L96" s="33"/>
      <c r="M96" s="21"/>
      <c r="N96" s="21"/>
      <c r="O96" s="21"/>
      <c r="P96" s="21"/>
    </row>
    <row r="97" spans="2:16">
      <c r="B97" s="37" t="s">
        <v>1102</v>
      </c>
      <c r="C97" s="37"/>
      <c r="D97" s="37"/>
      <c r="E97" s="37"/>
      <c r="F97" s="37"/>
      <c r="G97" s="45" t="s">
        <v>1113</v>
      </c>
      <c r="H97" s="37"/>
      <c r="I97" s="33"/>
      <c r="J97" s="33"/>
      <c r="K97" s="33"/>
      <c r="L97" s="33"/>
    </row>
    <row r="98" spans="2:16">
      <c r="B98" s="37" t="s">
        <v>1173</v>
      </c>
      <c r="C98" s="37"/>
      <c r="D98" s="37"/>
      <c r="E98" s="37"/>
      <c r="F98" s="37"/>
      <c r="G98" s="45" t="s">
        <v>1115</v>
      </c>
      <c r="H98" s="37"/>
      <c r="I98" s="33"/>
      <c r="J98" s="33"/>
      <c r="K98" s="33"/>
      <c r="L98" s="33"/>
    </row>
    <row r="99" spans="2:16" ht="19.5" customHeight="1">
      <c r="B99" s="909" t="s">
        <v>1174</v>
      </c>
      <c r="C99" s="909"/>
      <c r="D99" s="909"/>
      <c r="E99" s="909"/>
      <c r="G99" s="47" t="s">
        <v>1112</v>
      </c>
      <c r="H99" s="33"/>
      <c r="I99" s="33"/>
      <c r="J99" s="33"/>
      <c r="K99" s="33"/>
      <c r="L99" s="33"/>
      <c r="M99" s="21"/>
      <c r="N99" s="21"/>
      <c r="O99" s="21"/>
      <c r="P99" s="21"/>
    </row>
    <row r="100" spans="2:16" ht="15">
      <c r="B100" s="37" t="s">
        <v>1106</v>
      </c>
      <c r="C100" s="37"/>
      <c r="D100" s="37"/>
      <c r="E100" s="37"/>
      <c r="F100" s="37"/>
      <c r="G100" s="43" t="s">
        <v>69</v>
      </c>
      <c r="H100" s="37"/>
      <c r="I100" s="33"/>
      <c r="J100" s="33"/>
      <c r="K100" s="33"/>
      <c r="L100" s="33"/>
    </row>
    <row r="101" spans="2:16" ht="15">
      <c r="B101" s="43" t="s">
        <v>58</v>
      </c>
      <c r="C101" s="37"/>
      <c r="D101" s="37"/>
      <c r="E101" s="37"/>
      <c r="F101" s="37"/>
      <c r="G101" s="34" t="s">
        <v>73</v>
      </c>
      <c r="H101" s="37"/>
      <c r="I101" s="21"/>
      <c r="J101" s="21"/>
      <c r="K101" s="21"/>
      <c r="L101" s="21"/>
    </row>
    <row r="102" spans="2:16" ht="15">
      <c r="B102" s="47" t="s">
        <v>161</v>
      </c>
      <c r="C102" s="37"/>
      <c r="D102" s="37"/>
      <c r="E102" s="37"/>
      <c r="F102" s="37"/>
      <c r="G102" s="43" t="s">
        <v>105</v>
      </c>
      <c r="H102" s="37"/>
      <c r="I102" s="37"/>
      <c r="J102" s="21"/>
      <c r="K102" s="21"/>
      <c r="L102" s="21"/>
    </row>
    <row r="103" spans="2:16">
      <c r="B103" s="47" t="s">
        <v>171</v>
      </c>
      <c r="C103" s="37"/>
      <c r="D103" s="37"/>
      <c r="E103" s="37"/>
      <c r="F103" s="37"/>
      <c r="G103" s="34" t="s">
        <v>842</v>
      </c>
      <c r="H103" s="37"/>
      <c r="I103" s="37"/>
      <c r="J103" s="21"/>
      <c r="K103" s="21"/>
      <c r="L103" s="10"/>
    </row>
    <row r="104" spans="2:16">
      <c r="B104" s="47" t="s">
        <v>1175</v>
      </c>
      <c r="C104" s="37"/>
      <c r="D104" s="37"/>
      <c r="E104" s="37"/>
      <c r="F104" s="37"/>
      <c r="G104" s="35" t="s">
        <v>1176</v>
      </c>
      <c r="H104" s="37"/>
      <c r="I104" s="37"/>
      <c r="J104" s="21"/>
      <c r="K104" s="21"/>
      <c r="L104" s="21"/>
    </row>
    <row r="105" spans="2:16">
      <c r="B105" s="47"/>
      <c r="C105" s="37"/>
      <c r="D105" s="37"/>
      <c r="E105" s="37"/>
      <c r="F105" s="37"/>
      <c r="H105" s="37"/>
      <c r="I105" s="37"/>
      <c r="J105" s="21"/>
      <c r="K105" s="21"/>
      <c r="L105" s="21"/>
    </row>
    <row r="106" spans="2:16">
      <c r="B106" s="45"/>
      <c r="C106" s="37"/>
      <c r="D106" s="37"/>
      <c r="E106" s="37"/>
      <c r="F106" s="35"/>
      <c r="H106" s="52"/>
      <c r="I106" s="52"/>
      <c r="J106" s="33"/>
      <c r="K106" s="33"/>
      <c r="L106" s="33"/>
    </row>
    <row r="107" spans="2:16">
      <c r="B107" s="45"/>
      <c r="C107" s="37"/>
      <c r="D107" s="37"/>
      <c r="E107" s="37"/>
      <c r="F107" s="35"/>
      <c r="H107" s="52"/>
      <c r="I107" s="52"/>
      <c r="J107" s="33"/>
      <c r="K107" s="33"/>
      <c r="L107" s="33"/>
    </row>
    <row r="108" spans="2:16" ht="12.6" customHeight="1">
      <c r="B108" s="45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6" ht="3" customHeight="1">
      <c r="B109" s="35"/>
      <c r="C109" s="33"/>
      <c r="D109" s="33"/>
      <c r="E109" s="33"/>
      <c r="G109" s="33"/>
      <c r="H109" s="33"/>
      <c r="I109" s="33"/>
      <c r="J109" s="33"/>
      <c r="K109" s="33"/>
      <c r="L109" s="56"/>
    </row>
    <row r="110" spans="2:16" ht="20.25">
      <c r="B110" s="706" t="s">
        <v>173</v>
      </c>
      <c r="C110" s="832"/>
      <c r="D110" s="832"/>
      <c r="E110" s="832"/>
      <c r="F110" s="832"/>
      <c r="G110" s="832"/>
      <c r="H110" s="832"/>
      <c r="I110" s="832"/>
      <c r="J110" s="832"/>
      <c r="K110" s="832"/>
      <c r="L110" s="57"/>
      <c r="M110" s="58"/>
    </row>
    <row r="111" spans="2:16" ht="15.75">
      <c r="B111" s="59"/>
      <c r="C111" s="59"/>
      <c r="D111" s="59"/>
      <c r="E111" s="59"/>
      <c r="F111" s="59"/>
      <c r="G111" s="59"/>
      <c r="H111" s="59"/>
      <c r="I111" s="59"/>
      <c r="J111" s="59"/>
      <c r="L111" s="57"/>
    </row>
    <row r="112" spans="2:16" ht="33" customHeight="1">
      <c r="B112" s="902" t="s">
        <v>174</v>
      </c>
      <c r="C112" s="902"/>
      <c r="D112" s="902"/>
      <c r="E112" s="902"/>
      <c r="F112" s="902"/>
      <c r="G112" s="902"/>
      <c r="H112" s="902"/>
      <c r="I112" s="632" t="s">
        <v>175</v>
      </c>
      <c r="J112" s="631"/>
      <c r="K112" s="60" t="s">
        <v>176</v>
      </c>
      <c r="L112" s="57"/>
    </row>
    <row r="113" spans="2:16" ht="17.45" customHeight="1">
      <c r="B113" s="825" t="s">
        <v>1177</v>
      </c>
      <c r="C113" s="826"/>
      <c r="D113" s="826"/>
      <c r="E113" s="826"/>
      <c r="F113" s="826"/>
      <c r="G113" s="826"/>
      <c r="H113" s="826"/>
      <c r="I113" s="826"/>
      <c r="J113" s="827"/>
      <c r="K113" s="545">
        <v>0</v>
      </c>
      <c r="L113" s="546"/>
    </row>
    <row r="114" spans="2:16" ht="17.45" customHeight="1">
      <c r="B114" s="825" t="s">
        <v>1178</v>
      </c>
      <c r="C114" s="826"/>
      <c r="D114" s="826"/>
      <c r="E114" s="826"/>
      <c r="F114" s="826"/>
      <c r="G114" s="826"/>
      <c r="H114" s="826"/>
      <c r="I114" s="826"/>
      <c r="J114" s="827"/>
      <c r="K114" s="545">
        <v>600</v>
      </c>
      <c r="L114" s="57"/>
    </row>
    <row r="115" spans="2:16" ht="17.45" customHeight="1">
      <c r="B115" s="825" t="s">
        <v>1179</v>
      </c>
      <c r="C115" s="826"/>
      <c r="D115" s="826"/>
      <c r="E115" s="826"/>
      <c r="F115" s="826"/>
      <c r="G115" s="826"/>
      <c r="H115" s="826"/>
      <c r="I115" s="826"/>
      <c r="J115" s="827"/>
      <c r="K115" s="547">
        <v>870</v>
      </c>
      <c r="L115" s="57"/>
    </row>
    <row r="116" spans="2:16" s="128" customFormat="1" ht="64.5" customHeight="1">
      <c r="B116" s="622" t="s">
        <v>466</v>
      </c>
      <c r="C116" s="623"/>
      <c r="D116" s="623"/>
      <c r="E116" s="623"/>
      <c r="F116" s="623"/>
      <c r="G116" s="623"/>
      <c r="H116" s="623"/>
      <c r="I116" s="907" t="s">
        <v>1180</v>
      </c>
      <c r="J116" s="907"/>
      <c r="K116" s="548">
        <v>470</v>
      </c>
      <c r="L116" s="549"/>
      <c r="M116" s="4"/>
      <c r="N116" s="4"/>
      <c r="O116" s="4"/>
      <c r="P116" s="4"/>
    </row>
    <row r="117" spans="2:16" s="128" customFormat="1" ht="63.75" customHeight="1">
      <c r="B117" s="908" t="s">
        <v>1120</v>
      </c>
      <c r="C117" s="634"/>
      <c r="D117" s="634"/>
      <c r="E117" s="634"/>
      <c r="F117" s="634"/>
      <c r="G117" s="634"/>
      <c r="H117" s="634"/>
      <c r="I117" s="907" t="s">
        <v>1180</v>
      </c>
      <c r="J117" s="907"/>
      <c r="K117" s="548">
        <v>1100</v>
      </c>
      <c r="L117" s="549"/>
      <c r="M117" s="4"/>
      <c r="N117" s="4"/>
      <c r="O117" s="4"/>
      <c r="P117" s="4"/>
    </row>
    <row r="118" spans="2:16" s="128" customFormat="1" ht="49.15" customHeight="1">
      <c r="B118" s="633" t="s">
        <v>1181</v>
      </c>
      <c r="C118" s="634"/>
      <c r="D118" s="634"/>
      <c r="E118" s="634"/>
      <c r="F118" s="634"/>
      <c r="G118" s="634"/>
      <c r="H118" s="634"/>
      <c r="I118" s="907" t="s">
        <v>1121</v>
      </c>
      <c r="J118" s="907"/>
      <c r="K118" s="548">
        <v>650</v>
      </c>
      <c r="L118" s="549"/>
      <c r="M118" s="4"/>
      <c r="N118" s="4"/>
      <c r="O118" s="4"/>
      <c r="P118" s="4"/>
    </row>
    <row r="119" spans="2:16" s="128" customFormat="1" ht="58.5" customHeight="1">
      <c r="B119" s="634" t="s">
        <v>1182</v>
      </c>
      <c r="C119" s="634"/>
      <c r="D119" s="634"/>
      <c r="E119" s="634"/>
      <c r="F119" s="634"/>
      <c r="G119" s="634"/>
      <c r="H119" s="634"/>
      <c r="I119" s="907" t="s">
        <v>1180</v>
      </c>
      <c r="J119" s="907"/>
      <c r="K119" s="550">
        <v>900</v>
      </c>
      <c r="L119" s="487"/>
      <c r="M119" s="4"/>
      <c r="N119" s="4"/>
      <c r="O119" s="4"/>
      <c r="P119" s="4"/>
    </row>
    <row r="120" spans="2:16" s="128" customFormat="1" ht="46.5" customHeight="1">
      <c r="B120" s="634" t="s">
        <v>1183</v>
      </c>
      <c r="C120" s="634"/>
      <c r="D120" s="634"/>
      <c r="E120" s="634"/>
      <c r="F120" s="634"/>
      <c r="G120" s="634"/>
      <c r="H120" s="634"/>
      <c r="I120" s="907" t="s">
        <v>1180</v>
      </c>
      <c r="J120" s="907"/>
      <c r="K120" s="550">
        <v>1300</v>
      </c>
      <c r="L120" s="487"/>
      <c r="M120" s="4"/>
      <c r="N120" s="4"/>
      <c r="O120" s="4"/>
      <c r="P120" s="4"/>
    </row>
    <row r="121" spans="2:16" s="128" customFormat="1" ht="73.5" customHeight="1">
      <c r="B121" s="634" t="s">
        <v>1184</v>
      </c>
      <c r="C121" s="634"/>
      <c r="D121" s="634"/>
      <c r="E121" s="634"/>
      <c r="F121" s="634"/>
      <c r="G121" s="634"/>
      <c r="H121" s="634"/>
      <c r="I121" s="907" t="s">
        <v>1180</v>
      </c>
      <c r="J121" s="907"/>
      <c r="K121" s="550">
        <v>1500</v>
      </c>
      <c r="L121" s="487"/>
      <c r="M121" s="4"/>
      <c r="N121" s="4"/>
      <c r="O121" s="4"/>
      <c r="P121" s="4"/>
    </row>
    <row r="122" spans="2:16" s="128" customFormat="1" ht="73.5" customHeight="1">
      <c r="B122" s="541" t="s">
        <v>1185</v>
      </c>
      <c r="C122" s="541"/>
      <c r="D122" s="541"/>
      <c r="E122" s="541"/>
      <c r="F122" s="541"/>
      <c r="G122" s="541"/>
      <c r="H122" s="541"/>
      <c r="I122" s="542" t="s">
        <v>1180</v>
      </c>
      <c r="J122" s="542"/>
      <c r="K122" s="550">
        <v>750</v>
      </c>
      <c r="L122" s="487"/>
      <c r="M122" s="4"/>
      <c r="N122" s="4"/>
      <c r="O122" s="4"/>
      <c r="P122" s="4"/>
    </row>
    <row r="123" spans="2:16" s="128" customFormat="1" ht="46.5" customHeight="1">
      <c r="B123" s="633" t="s">
        <v>1186</v>
      </c>
      <c r="C123" s="634"/>
      <c r="D123" s="634"/>
      <c r="E123" s="634"/>
      <c r="F123" s="634"/>
      <c r="G123" s="634"/>
      <c r="H123" s="634"/>
      <c r="I123" s="907" t="s">
        <v>1180</v>
      </c>
      <c r="J123" s="907"/>
      <c r="K123" s="550">
        <v>800</v>
      </c>
      <c r="L123" s="487"/>
      <c r="M123" s="4"/>
      <c r="N123" s="4"/>
      <c r="O123" s="4"/>
      <c r="P123" s="4"/>
    </row>
    <row r="124" spans="2:16" s="128" customFormat="1" ht="37.5" customHeight="1">
      <c r="B124" s="488"/>
      <c r="C124" s="488"/>
      <c r="D124" s="488"/>
      <c r="E124" s="488"/>
      <c r="F124" s="488"/>
      <c r="G124" s="488"/>
      <c r="H124" s="488"/>
      <c r="I124" s="489"/>
      <c r="J124" s="489"/>
      <c r="K124" s="550"/>
      <c r="L124" s="487"/>
      <c r="M124" s="4"/>
      <c r="N124" s="4"/>
      <c r="O124" s="4"/>
      <c r="P124" s="4"/>
    </row>
  </sheetData>
  <mergeCells count="30">
    <mergeCell ref="N25:O25"/>
    <mergeCell ref="B110:K110"/>
    <mergeCell ref="B7:K7"/>
    <mergeCell ref="B8:K8"/>
    <mergeCell ref="B10:K10"/>
    <mergeCell ref="B25:K25"/>
    <mergeCell ref="B36:K36"/>
    <mergeCell ref="B38:K38"/>
    <mergeCell ref="B81:K81"/>
    <mergeCell ref="B95:K95"/>
    <mergeCell ref="B99:E99"/>
    <mergeCell ref="B117:H117"/>
    <mergeCell ref="I117:J117"/>
    <mergeCell ref="B112:H112"/>
    <mergeCell ref="I112:J112"/>
    <mergeCell ref="B113:J113"/>
    <mergeCell ref="B114:J114"/>
    <mergeCell ref="B115:J115"/>
    <mergeCell ref="B116:H116"/>
    <mergeCell ref="I116:J116"/>
    <mergeCell ref="I119:J119"/>
    <mergeCell ref="B119:H119"/>
    <mergeCell ref="I118:J118"/>
    <mergeCell ref="B123:H123"/>
    <mergeCell ref="I123:J123"/>
    <mergeCell ref="B118:H118"/>
    <mergeCell ref="I121:J121"/>
    <mergeCell ref="B121:H121"/>
    <mergeCell ref="I120:J120"/>
    <mergeCell ref="B120:H120"/>
  </mergeCells>
  <conditionalFormatting sqref="F97:F98">
    <cfRule type="duplicateValues" dxfId="5" priority="10"/>
  </conditionalFormatting>
  <conditionalFormatting sqref="F100">
    <cfRule type="duplicateValues" dxfId="4" priority="12"/>
  </conditionalFormatting>
  <conditionalFormatting sqref="F101">
    <cfRule type="duplicateValues" dxfId="3" priority="11"/>
  </conditionalFormatting>
  <conditionalFormatting sqref="G68:G75">
    <cfRule type="duplicateValues" dxfId="2" priority="1"/>
  </conditionalFormatting>
  <conditionalFormatting sqref="G71:G75">
    <cfRule type="duplicateValues" dxfId="1" priority="2"/>
  </conditionalFormatting>
  <conditionalFormatting sqref="G101:G103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082C-F0ED-4E8C-8C58-70C0EF381D5D}">
  <dimension ref="A4:Q158"/>
  <sheetViews>
    <sheetView topLeftCell="A12" workbookViewId="0">
      <selection activeCell="L15" sqref="L15:O15"/>
    </sheetView>
  </sheetViews>
  <sheetFormatPr defaultColWidth="9.140625" defaultRowHeight="14.25"/>
  <cols>
    <col min="1" max="1" width="2.85546875" style="128" customWidth="1"/>
    <col min="2" max="2" width="40.7109375" style="128" customWidth="1"/>
    <col min="3" max="3" width="11.5703125" style="128" customWidth="1"/>
    <col min="4" max="4" width="18.7109375" style="128" bestFit="1" customWidth="1"/>
    <col min="5" max="5" width="11.85546875" style="128" customWidth="1"/>
    <col min="6" max="6" width="9.7109375" style="128" customWidth="1"/>
    <col min="7" max="7" width="15.42578125" style="128" customWidth="1"/>
    <col min="8" max="8" width="11.7109375" style="128" customWidth="1"/>
    <col min="9" max="9" width="10.42578125" style="128" customWidth="1"/>
    <col min="10" max="10" width="14.28515625" style="128" customWidth="1"/>
    <col min="11" max="11" width="7.7109375" style="128" customWidth="1"/>
    <col min="12" max="12" width="11.85546875" style="128" customWidth="1"/>
    <col min="13" max="13" width="12" style="128" customWidth="1"/>
    <col min="14" max="14" width="12.28515625" style="128" customWidth="1"/>
    <col min="15" max="15" width="28.140625" style="128" customWidth="1"/>
    <col min="16" max="16" width="17.85546875" style="128" customWidth="1"/>
    <col min="17" max="17" width="14.140625" style="128" bestFit="1" customWidth="1"/>
    <col min="18" max="16384" width="9.140625" style="128"/>
  </cols>
  <sheetData>
    <row r="4" spans="1:17" ht="23.25">
      <c r="B4" s="601" t="s">
        <v>266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</row>
    <row r="5" spans="1:17" ht="15"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</row>
    <row r="11" spans="1:17" ht="13.9" customHeight="1">
      <c r="P11" s="129"/>
    </row>
    <row r="12" spans="1:17" s="130" customFormat="1" ht="62.45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7" ht="8.4499999999999993" customHeight="1"/>
    <row r="14" spans="1:17" ht="27.6" customHeight="1">
      <c r="B14" s="595" t="s">
        <v>267</v>
      </c>
      <c r="C14" s="597" t="s">
        <v>44</v>
      </c>
      <c r="D14" s="599" t="s">
        <v>45</v>
      </c>
      <c r="E14" s="603" t="s">
        <v>197</v>
      </c>
      <c r="F14" s="599" t="s">
        <v>268</v>
      </c>
      <c r="G14" s="605" t="s">
        <v>269</v>
      </c>
      <c r="H14" s="580" t="s">
        <v>270</v>
      </c>
      <c r="I14" s="607"/>
      <c r="J14" s="607"/>
      <c r="K14" s="607"/>
      <c r="L14" s="607"/>
      <c r="M14" s="607"/>
      <c r="N14" s="607"/>
      <c r="O14" s="607"/>
      <c r="P14" s="134"/>
    </row>
    <row r="15" spans="1:17" s="130" customFormat="1" ht="37.9" customHeight="1">
      <c r="B15" s="596"/>
      <c r="C15" s="598"/>
      <c r="D15" s="600"/>
      <c r="E15" s="604"/>
      <c r="F15" s="600"/>
      <c r="G15" s="606"/>
      <c r="H15" s="608" t="s">
        <v>271</v>
      </c>
      <c r="I15" s="609"/>
      <c r="J15" s="610" t="s">
        <v>272</v>
      </c>
      <c r="K15" s="611"/>
      <c r="L15" s="608"/>
      <c r="M15" s="609"/>
      <c r="N15" s="610"/>
      <c r="O15" s="612"/>
    </row>
    <row r="16" spans="1:17" s="130" customFormat="1" ht="15">
      <c r="A16" s="128"/>
      <c r="B16" s="131"/>
      <c r="C16" s="132"/>
      <c r="D16" s="132"/>
      <c r="E16" s="132"/>
      <c r="F16" s="132"/>
      <c r="G16" s="132"/>
      <c r="H16" s="133"/>
      <c r="I16" s="133"/>
      <c r="J16" s="133"/>
      <c r="K16" s="133"/>
      <c r="L16" s="133"/>
      <c r="M16" s="133"/>
      <c r="N16" s="133"/>
      <c r="O16" s="133"/>
      <c r="P16" s="128"/>
      <c r="Q16" s="139"/>
    </row>
    <row r="17" spans="1:17" s="130" customFormat="1" ht="15">
      <c r="A17" s="128"/>
      <c r="B17" s="613" t="s">
        <v>273</v>
      </c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  <c r="P17" s="128"/>
      <c r="Q17" s="139"/>
    </row>
    <row r="18" spans="1:17" s="130" customFormat="1" ht="15">
      <c r="B18" s="372"/>
      <c r="C18" s="372"/>
      <c r="D18" s="372"/>
      <c r="E18" s="372"/>
      <c r="F18" s="372"/>
      <c r="G18" s="372"/>
      <c r="H18" s="135"/>
      <c r="I18" s="135"/>
      <c r="J18" s="135"/>
      <c r="K18" s="135"/>
      <c r="L18" s="135"/>
      <c r="M18" s="135"/>
      <c r="N18" s="135"/>
      <c r="O18" s="135"/>
      <c r="P18" s="128"/>
      <c r="Q18" s="139"/>
    </row>
    <row r="19" spans="1:17">
      <c r="A19" s="130"/>
      <c r="B19" s="140" t="s">
        <v>0</v>
      </c>
      <c r="C19" s="141" t="s">
        <v>53</v>
      </c>
      <c r="D19" s="141" t="s">
        <v>17</v>
      </c>
      <c r="E19" s="142">
        <v>1248</v>
      </c>
      <c r="F19" s="141" t="s">
        <v>378</v>
      </c>
      <c r="G19" s="504">
        <v>15143.400005477641</v>
      </c>
      <c r="H19" s="591">
        <v>119</v>
      </c>
      <c r="I19" s="592"/>
      <c r="J19" s="593">
        <v>5.5</v>
      </c>
      <c r="K19" s="593"/>
      <c r="L19" s="594"/>
      <c r="M19" s="594"/>
      <c r="N19" s="594"/>
      <c r="O19" s="594"/>
      <c r="Q19" s="139"/>
    </row>
    <row r="20" spans="1:17">
      <c r="A20" s="130"/>
      <c r="B20" s="140" t="s">
        <v>39</v>
      </c>
      <c r="C20" s="141" t="s">
        <v>53</v>
      </c>
      <c r="D20" s="141" t="s">
        <v>17</v>
      </c>
      <c r="E20" s="142">
        <v>998</v>
      </c>
      <c r="F20" s="141" t="s">
        <v>379</v>
      </c>
      <c r="G20" s="504">
        <v>16338.400003004219</v>
      </c>
      <c r="H20" s="591">
        <v>119</v>
      </c>
      <c r="I20" s="592"/>
      <c r="J20" s="593">
        <v>4.8</v>
      </c>
      <c r="K20" s="593"/>
      <c r="L20" s="594"/>
      <c r="M20" s="594"/>
      <c r="N20" s="594"/>
      <c r="O20" s="594"/>
      <c r="Q20" s="139"/>
    </row>
    <row r="21" spans="1:17">
      <c r="B21" s="143" t="s">
        <v>0</v>
      </c>
      <c r="C21" s="141" t="s">
        <v>53</v>
      </c>
      <c r="D21" s="144" t="s">
        <v>18</v>
      </c>
      <c r="E21" s="145">
        <v>1197</v>
      </c>
      <c r="F21" s="145" t="s">
        <v>378</v>
      </c>
      <c r="G21" s="504">
        <v>15808.400000798061</v>
      </c>
      <c r="H21" s="591">
        <v>119</v>
      </c>
      <c r="I21" s="592"/>
      <c r="J21" s="593">
        <v>5.5</v>
      </c>
      <c r="K21" s="593"/>
      <c r="L21" s="594"/>
      <c r="M21" s="594"/>
      <c r="N21" s="594"/>
      <c r="O21" s="594"/>
      <c r="Q21" s="139"/>
    </row>
    <row r="22" spans="1:17">
      <c r="B22" s="143" t="s">
        <v>39</v>
      </c>
      <c r="C22" s="141" t="s">
        <v>53</v>
      </c>
      <c r="D22" s="144" t="s">
        <v>18</v>
      </c>
      <c r="E22" s="145">
        <v>998</v>
      </c>
      <c r="F22" s="145" t="s">
        <v>379</v>
      </c>
      <c r="G22" s="504">
        <v>17003.400000168691</v>
      </c>
      <c r="H22" s="591">
        <v>119</v>
      </c>
      <c r="I22" s="592"/>
      <c r="J22" s="593">
        <v>4.8</v>
      </c>
      <c r="K22" s="593"/>
      <c r="L22" s="594"/>
      <c r="M22" s="594"/>
      <c r="N22" s="594"/>
      <c r="O22" s="594"/>
      <c r="Q22" s="139"/>
    </row>
    <row r="23" spans="1:17">
      <c r="B23" s="143" t="s">
        <v>0</v>
      </c>
      <c r="C23" s="141" t="s">
        <v>53</v>
      </c>
      <c r="D23" s="144" t="s">
        <v>22</v>
      </c>
      <c r="E23" s="145">
        <v>1197</v>
      </c>
      <c r="F23" s="145" t="s">
        <v>378</v>
      </c>
      <c r="G23" s="504">
        <v>16473.400786255464</v>
      </c>
      <c r="H23" s="591">
        <v>119</v>
      </c>
      <c r="I23" s="591"/>
      <c r="J23" s="593">
        <v>5.5</v>
      </c>
      <c r="K23" s="593"/>
      <c r="L23" s="594"/>
      <c r="M23" s="594"/>
      <c r="N23" s="594"/>
      <c r="O23" s="594"/>
      <c r="Q23" s="139"/>
    </row>
    <row r="24" spans="1:17">
      <c r="B24" s="143" t="s">
        <v>39</v>
      </c>
      <c r="C24" s="144" t="s">
        <v>53</v>
      </c>
      <c r="D24" s="144" t="s">
        <v>22</v>
      </c>
      <c r="E24" s="145">
        <v>998</v>
      </c>
      <c r="F24" s="144" t="s">
        <v>379</v>
      </c>
      <c r="G24" s="504">
        <v>17668.400143173476</v>
      </c>
      <c r="H24" s="591">
        <v>119</v>
      </c>
      <c r="I24" s="592"/>
      <c r="J24" s="593">
        <v>4.8</v>
      </c>
      <c r="K24" s="593"/>
      <c r="L24" s="594"/>
      <c r="M24" s="594"/>
      <c r="N24" s="594"/>
      <c r="O24" s="594"/>
      <c r="Q24" s="170"/>
    </row>
    <row r="25" spans="1:17">
      <c r="B25" s="143" t="s">
        <v>15</v>
      </c>
      <c r="C25" s="144" t="s">
        <v>53</v>
      </c>
      <c r="D25" s="144" t="s">
        <v>22</v>
      </c>
      <c r="E25" s="145">
        <v>998</v>
      </c>
      <c r="F25" s="144" t="s">
        <v>379</v>
      </c>
      <c r="G25" s="504">
        <v>19000.490875334588</v>
      </c>
      <c r="H25" s="591">
        <v>122</v>
      </c>
      <c r="I25" s="591"/>
      <c r="J25" s="593">
        <v>4.8</v>
      </c>
      <c r="K25" s="593"/>
      <c r="L25" s="594"/>
      <c r="M25" s="594"/>
      <c r="N25" s="594"/>
      <c r="O25" s="594"/>
      <c r="Q25" s="170"/>
    </row>
    <row r="26" spans="1:17">
      <c r="B26" s="143" t="s">
        <v>0</v>
      </c>
      <c r="C26" s="144" t="s">
        <v>53</v>
      </c>
      <c r="D26" s="144" t="s">
        <v>988</v>
      </c>
      <c r="E26" s="145">
        <v>1197</v>
      </c>
      <c r="F26" s="144" t="s">
        <v>378</v>
      </c>
      <c r="G26" s="504">
        <v>18021.460001008323</v>
      </c>
      <c r="H26" s="591">
        <v>121</v>
      </c>
      <c r="I26" s="591"/>
      <c r="J26" s="593">
        <v>5.5</v>
      </c>
      <c r="K26" s="593"/>
      <c r="L26" s="594"/>
      <c r="M26" s="594"/>
      <c r="N26" s="594"/>
      <c r="O26" s="594"/>
      <c r="Q26" s="170"/>
    </row>
    <row r="27" spans="1:17">
      <c r="B27" s="143" t="s">
        <v>0</v>
      </c>
      <c r="C27" s="144" t="s">
        <v>53</v>
      </c>
      <c r="D27" s="144" t="s">
        <v>19</v>
      </c>
      <c r="E27" s="145">
        <v>1197</v>
      </c>
      <c r="F27" s="144" t="s">
        <v>378</v>
      </c>
      <c r="G27" s="504">
        <v>18551.459986850488</v>
      </c>
      <c r="H27" s="591">
        <v>121</v>
      </c>
      <c r="I27" s="592"/>
      <c r="J27" s="593">
        <v>5.5</v>
      </c>
      <c r="K27" s="593"/>
      <c r="L27" s="594"/>
      <c r="M27" s="594"/>
      <c r="N27" s="594"/>
      <c r="O27" s="594"/>
      <c r="Q27" s="139"/>
    </row>
    <row r="28" spans="1:17">
      <c r="B28" s="143" t="s">
        <v>39</v>
      </c>
      <c r="C28" s="144" t="s">
        <v>53</v>
      </c>
      <c r="D28" s="144" t="s">
        <v>19</v>
      </c>
      <c r="E28" s="145">
        <v>998</v>
      </c>
      <c r="F28" s="144" t="s">
        <v>379</v>
      </c>
      <c r="G28" s="504">
        <v>19746.459987425882</v>
      </c>
      <c r="H28" s="591">
        <v>121</v>
      </c>
      <c r="I28" s="592"/>
      <c r="J28" s="593">
        <v>4.8</v>
      </c>
      <c r="K28" s="593"/>
      <c r="L28" s="594"/>
      <c r="M28" s="594"/>
      <c r="N28" s="594"/>
      <c r="O28" s="594"/>
      <c r="Q28" s="139"/>
    </row>
    <row r="29" spans="1:17">
      <c r="B29" s="143" t="s">
        <v>15</v>
      </c>
      <c r="C29" s="144" t="s">
        <v>53</v>
      </c>
      <c r="D29" s="144" t="s">
        <v>19</v>
      </c>
      <c r="E29" s="145">
        <v>998</v>
      </c>
      <c r="F29" s="145" t="s">
        <v>379</v>
      </c>
      <c r="G29" s="504">
        <v>21078.459987169248</v>
      </c>
      <c r="H29" s="591">
        <v>121</v>
      </c>
      <c r="I29" s="592"/>
      <c r="J29" s="593">
        <v>4.8</v>
      </c>
      <c r="K29" s="593"/>
      <c r="L29" s="594"/>
      <c r="M29" s="594"/>
      <c r="N29" s="594"/>
      <c r="O29" s="594"/>
    </row>
    <row r="30" spans="1:17">
      <c r="B30" s="143" t="s">
        <v>380</v>
      </c>
      <c r="C30" s="144" t="s">
        <v>53</v>
      </c>
      <c r="D30" s="144" t="s">
        <v>19</v>
      </c>
      <c r="E30" s="145">
        <v>998</v>
      </c>
      <c r="F30" s="145" t="s">
        <v>381</v>
      </c>
      <c r="G30" s="504">
        <v>21479.37000267949</v>
      </c>
      <c r="H30" s="591">
        <v>118</v>
      </c>
      <c r="I30" s="592"/>
      <c r="J30" s="593">
        <v>4.9000000000000004</v>
      </c>
      <c r="K30" s="593"/>
      <c r="L30" s="594"/>
      <c r="M30" s="594"/>
      <c r="N30" s="594"/>
      <c r="O30" s="594"/>
    </row>
    <row r="31" spans="1:17" s="130" customFormat="1" ht="9" customHeight="1">
      <c r="A31" s="128"/>
      <c r="B31" s="143"/>
      <c r="C31" s="144"/>
      <c r="D31" s="144"/>
      <c r="E31" s="145"/>
      <c r="F31" s="145"/>
      <c r="G31" s="146"/>
      <c r="H31" s="592"/>
      <c r="I31" s="592"/>
      <c r="J31" s="593"/>
      <c r="K31" s="593"/>
      <c r="L31" s="615"/>
      <c r="M31" s="615"/>
      <c r="N31" s="614"/>
      <c r="O31" s="614"/>
    </row>
    <row r="32" spans="1:17">
      <c r="B32" s="143"/>
      <c r="C32" s="144"/>
      <c r="D32" s="144"/>
      <c r="E32" s="145"/>
      <c r="F32" s="145"/>
      <c r="G32" s="146"/>
      <c r="H32" s="592"/>
      <c r="I32" s="592"/>
      <c r="J32" s="593"/>
      <c r="K32" s="593"/>
      <c r="L32" s="615"/>
      <c r="M32" s="615"/>
      <c r="N32" s="614"/>
      <c r="O32" s="614"/>
    </row>
    <row r="33" spans="1:15">
      <c r="B33" s="143"/>
      <c r="C33" s="144"/>
      <c r="D33" s="144"/>
      <c r="E33" s="145"/>
      <c r="F33" s="145"/>
      <c r="G33" s="147"/>
      <c r="H33" s="148"/>
      <c r="I33" s="146"/>
      <c r="J33" s="146"/>
      <c r="K33" s="146"/>
      <c r="L33" s="146"/>
      <c r="M33" s="149"/>
    </row>
    <row r="34" spans="1:15" ht="18">
      <c r="B34" s="616" t="s">
        <v>56</v>
      </c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</row>
    <row r="35" spans="1:15" ht="15">
      <c r="A35" s="130"/>
      <c r="B35" s="617"/>
      <c r="C35" s="617"/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</row>
    <row r="36" spans="1:15" ht="18">
      <c r="B36" s="588" t="s">
        <v>17</v>
      </c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</row>
    <row r="37" spans="1:15" ht="15">
      <c r="B37" s="86" t="s">
        <v>57</v>
      </c>
      <c r="C37" s="150"/>
      <c r="D37" s="150"/>
      <c r="E37" s="150"/>
      <c r="F37" s="150"/>
      <c r="G37" s="86"/>
      <c r="H37" s="151"/>
      <c r="I37" s="86" t="s">
        <v>58</v>
      </c>
      <c r="J37" s="150"/>
      <c r="K37" s="150"/>
      <c r="L37" s="150"/>
      <c r="M37" s="150"/>
      <c r="N37" s="150"/>
      <c r="O37" s="150"/>
    </row>
    <row r="38" spans="1:15">
      <c r="B38" s="128" t="s">
        <v>59</v>
      </c>
      <c r="C38" s="151"/>
      <c r="D38" s="151"/>
      <c r="E38" s="151"/>
      <c r="G38" s="151"/>
      <c r="H38" s="151"/>
      <c r="I38" s="128" t="s">
        <v>274</v>
      </c>
      <c r="J38" s="151"/>
      <c r="K38" s="151"/>
      <c r="L38" s="151"/>
    </row>
    <row r="39" spans="1:15" ht="15">
      <c r="B39" s="128" t="s">
        <v>275</v>
      </c>
      <c r="C39" s="151"/>
      <c r="D39" s="151"/>
      <c r="E39" s="151"/>
      <c r="G39" s="151"/>
      <c r="H39" s="152"/>
      <c r="I39" s="128" t="s">
        <v>276</v>
      </c>
      <c r="J39" s="151"/>
      <c r="K39" s="151"/>
      <c r="L39" s="151"/>
    </row>
    <row r="40" spans="1:15">
      <c r="B40" s="128" t="s">
        <v>63</v>
      </c>
      <c r="C40" s="151"/>
      <c r="D40" s="151"/>
      <c r="E40" s="151"/>
      <c r="G40" s="151"/>
      <c r="H40" s="151"/>
      <c r="I40" s="128" t="s">
        <v>134</v>
      </c>
      <c r="J40" s="151"/>
      <c r="K40" s="151"/>
      <c r="L40" s="151"/>
      <c r="O40" s="149"/>
    </row>
    <row r="41" spans="1:15" ht="15">
      <c r="B41" s="128" t="s">
        <v>277</v>
      </c>
      <c r="C41" s="151"/>
      <c r="D41" s="151"/>
      <c r="E41" s="151"/>
      <c r="G41" s="153"/>
      <c r="H41" s="151"/>
      <c r="I41" s="128" t="s">
        <v>137</v>
      </c>
      <c r="J41" s="154"/>
      <c r="K41" s="154"/>
      <c r="L41" s="154"/>
      <c r="M41" s="154"/>
      <c r="N41" s="154"/>
      <c r="O41" s="155"/>
    </row>
    <row r="42" spans="1:15">
      <c r="B42" s="128" t="s">
        <v>278</v>
      </c>
      <c r="C42" s="151"/>
      <c r="D42" s="151"/>
      <c r="E42" s="151"/>
      <c r="G42" s="156"/>
      <c r="H42" s="151"/>
      <c r="I42" s="128" t="s">
        <v>279</v>
      </c>
      <c r="J42" s="151"/>
      <c r="K42" s="151"/>
      <c r="L42" s="151"/>
    </row>
    <row r="43" spans="1:15" ht="15">
      <c r="B43" s="128" t="s">
        <v>280</v>
      </c>
      <c r="C43" s="151"/>
      <c r="D43" s="151"/>
      <c r="E43" s="151"/>
      <c r="G43" s="156"/>
      <c r="H43" s="151"/>
      <c r="I43" s="86" t="s">
        <v>69</v>
      </c>
      <c r="J43" s="150"/>
      <c r="K43" s="150"/>
      <c r="L43" s="150"/>
      <c r="M43" s="150"/>
      <c r="N43" s="150"/>
      <c r="O43" s="157"/>
    </row>
    <row r="44" spans="1:15">
      <c r="B44" s="618" t="s">
        <v>989</v>
      </c>
      <c r="C44" s="618"/>
      <c r="D44" s="618"/>
      <c r="E44" s="618"/>
      <c r="F44" s="618"/>
      <c r="G44" s="618"/>
      <c r="H44" s="151"/>
      <c r="I44" s="128" t="s">
        <v>282</v>
      </c>
      <c r="J44" s="151"/>
      <c r="K44" s="151"/>
      <c r="L44" s="151"/>
    </row>
    <row r="45" spans="1:15">
      <c r="B45" s="128" t="s">
        <v>283</v>
      </c>
      <c r="C45" s="140"/>
      <c r="D45" s="140"/>
      <c r="E45" s="158"/>
      <c r="G45" s="156"/>
      <c r="H45" s="151"/>
      <c r="I45" s="128" t="s">
        <v>284</v>
      </c>
      <c r="J45" s="151"/>
      <c r="K45" s="151"/>
      <c r="L45" s="151"/>
    </row>
    <row r="46" spans="1:15">
      <c r="B46" s="128" t="s">
        <v>285</v>
      </c>
      <c r="C46" s="140"/>
      <c r="D46" s="140"/>
      <c r="E46" s="158"/>
      <c r="I46" s="151" t="s">
        <v>286</v>
      </c>
      <c r="J46" s="151"/>
      <c r="K46" s="151"/>
      <c r="L46" s="151"/>
    </row>
    <row r="47" spans="1:15">
      <c r="B47" s="33" t="s">
        <v>74</v>
      </c>
      <c r="C47" s="140"/>
      <c r="D47" s="140"/>
      <c r="E47" s="151"/>
      <c r="G47" s="156"/>
      <c r="H47" s="151"/>
      <c r="I47" s="128" t="s">
        <v>287</v>
      </c>
      <c r="J47" s="140"/>
      <c r="K47" s="140"/>
      <c r="L47" s="140"/>
    </row>
    <row r="48" spans="1:15">
      <c r="B48" s="128" t="s">
        <v>288</v>
      </c>
      <c r="C48" s="151"/>
      <c r="D48" s="151"/>
      <c r="E48" s="151"/>
      <c r="G48" s="156"/>
      <c r="H48" s="151"/>
      <c r="I48" s="128" t="s">
        <v>289</v>
      </c>
      <c r="K48" s="140"/>
      <c r="L48" s="140"/>
    </row>
    <row r="49" spans="2:15">
      <c r="B49" s="128" t="s">
        <v>76</v>
      </c>
      <c r="C49" s="151"/>
      <c r="D49" s="151"/>
      <c r="E49" s="151"/>
      <c r="G49" s="156"/>
      <c r="H49" s="151"/>
      <c r="I49" s="128" t="s">
        <v>290</v>
      </c>
      <c r="J49" s="140"/>
      <c r="K49" s="151"/>
      <c r="L49" s="151"/>
    </row>
    <row r="50" spans="2:15">
      <c r="B50" s="128" t="s">
        <v>291</v>
      </c>
      <c r="C50" s="151"/>
      <c r="D50" s="151"/>
      <c r="E50" s="151"/>
      <c r="G50" s="156"/>
      <c r="H50" s="151"/>
      <c r="I50" s="128" t="s">
        <v>292</v>
      </c>
      <c r="J50" s="151"/>
      <c r="K50" s="151"/>
      <c r="L50" s="151"/>
    </row>
    <row r="51" spans="2:15">
      <c r="B51" s="128" t="s">
        <v>293</v>
      </c>
      <c r="C51" s="151"/>
      <c r="D51" s="151"/>
      <c r="E51" s="151"/>
      <c r="G51" s="156"/>
      <c r="H51" s="151"/>
      <c r="I51" s="128" t="s">
        <v>86</v>
      </c>
      <c r="J51" s="151"/>
      <c r="K51" s="151"/>
      <c r="L51" s="151"/>
    </row>
    <row r="52" spans="2:15">
      <c r="B52" s="128" t="s">
        <v>294</v>
      </c>
      <c r="C52" s="151"/>
      <c r="D52" s="151"/>
      <c r="E52" s="151"/>
      <c r="G52" s="156"/>
      <c r="H52" s="151"/>
      <c r="I52" s="128" t="s">
        <v>295</v>
      </c>
      <c r="J52" s="151"/>
      <c r="K52" s="151"/>
      <c r="L52" s="151"/>
    </row>
    <row r="53" spans="2:15">
      <c r="B53" s="128" t="s">
        <v>296</v>
      </c>
      <c r="C53" s="151"/>
      <c r="D53" s="151"/>
      <c r="E53" s="151"/>
      <c r="G53" s="156"/>
      <c r="H53" s="151"/>
      <c r="I53" s="128" t="s">
        <v>297</v>
      </c>
      <c r="J53" s="151"/>
      <c r="K53" s="151"/>
      <c r="L53" s="151"/>
    </row>
    <row r="54" spans="2:15">
      <c r="B54" s="128" t="s">
        <v>298</v>
      </c>
      <c r="C54" s="151"/>
      <c r="D54" s="151"/>
      <c r="E54" s="151"/>
      <c r="G54" s="156"/>
      <c r="H54" s="151"/>
      <c r="I54" s="128" t="s">
        <v>79</v>
      </c>
      <c r="J54" s="151"/>
      <c r="K54" s="151"/>
      <c r="L54" s="151"/>
    </row>
    <row r="55" spans="2:15">
      <c r="B55" s="128" t="s">
        <v>299</v>
      </c>
      <c r="C55" s="151"/>
      <c r="D55" s="151"/>
      <c r="E55" s="151"/>
      <c r="G55" s="156"/>
      <c r="H55" s="151"/>
      <c r="I55" s="128" t="s">
        <v>300</v>
      </c>
      <c r="J55" s="151"/>
      <c r="K55" s="151"/>
      <c r="L55" s="151"/>
    </row>
    <row r="56" spans="2:15">
      <c r="B56" s="128" t="s">
        <v>301</v>
      </c>
      <c r="C56" s="154"/>
      <c r="D56" s="154"/>
      <c r="E56" s="154"/>
      <c r="F56" s="154"/>
      <c r="G56" s="154"/>
      <c r="I56" s="128" t="s">
        <v>302</v>
      </c>
      <c r="J56" s="151"/>
      <c r="K56" s="151"/>
      <c r="L56" s="151"/>
    </row>
    <row r="57" spans="2:15" ht="15">
      <c r="B57" s="128" t="s">
        <v>303</v>
      </c>
      <c r="C57" s="151"/>
      <c r="D57" s="151"/>
      <c r="E57" s="151"/>
      <c r="G57" s="153"/>
      <c r="H57" s="151"/>
      <c r="I57" s="156" t="s">
        <v>97</v>
      </c>
      <c r="J57" s="151"/>
      <c r="K57" s="151"/>
      <c r="L57" s="151"/>
    </row>
    <row r="58" spans="2:15" ht="15">
      <c r="B58" s="128" t="s">
        <v>304</v>
      </c>
      <c r="C58" s="151"/>
      <c r="D58" s="151"/>
      <c r="E58" s="151"/>
      <c r="G58" s="156"/>
      <c r="H58" s="152"/>
      <c r="I58" s="86" t="s">
        <v>105</v>
      </c>
      <c r="J58" s="150"/>
      <c r="K58" s="150"/>
      <c r="L58" s="150"/>
      <c r="M58" s="150"/>
      <c r="N58" s="150"/>
      <c r="O58" s="150"/>
    </row>
    <row r="59" spans="2:15">
      <c r="B59" s="128" t="s">
        <v>305</v>
      </c>
      <c r="C59" s="140"/>
      <c r="D59" s="140"/>
      <c r="G59" s="156"/>
      <c r="H59" s="151"/>
      <c r="I59" s="128" t="s">
        <v>306</v>
      </c>
      <c r="J59" s="151"/>
      <c r="K59" s="151"/>
      <c r="L59" s="151"/>
    </row>
    <row r="60" spans="2:15">
      <c r="B60" s="156" t="s">
        <v>307</v>
      </c>
      <c r="C60" s="151"/>
      <c r="D60" s="151"/>
      <c r="E60" s="151"/>
      <c r="G60" s="151"/>
      <c r="H60" s="151"/>
      <c r="I60" s="128" t="s">
        <v>308</v>
      </c>
      <c r="J60" s="151"/>
      <c r="K60" s="151"/>
      <c r="L60" s="151"/>
    </row>
    <row r="61" spans="2:15" ht="15">
      <c r="B61" s="86" t="s">
        <v>58</v>
      </c>
      <c r="C61" s="150"/>
      <c r="D61" s="150"/>
      <c r="E61" s="150"/>
      <c r="F61" s="150"/>
      <c r="G61" s="150"/>
      <c r="H61" s="154"/>
      <c r="I61" s="128" t="s">
        <v>309</v>
      </c>
      <c r="J61" s="159"/>
      <c r="K61" s="159"/>
      <c r="L61" s="159"/>
    </row>
    <row r="62" spans="2:15">
      <c r="B62" s="128" t="s">
        <v>310</v>
      </c>
      <c r="C62" s="151"/>
      <c r="D62" s="151"/>
      <c r="E62" s="151"/>
      <c r="G62" s="156"/>
      <c r="H62" s="151"/>
      <c r="I62" s="128" t="s">
        <v>311</v>
      </c>
      <c r="J62" s="151"/>
      <c r="K62" s="151"/>
      <c r="L62" s="151"/>
    </row>
    <row r="63" spans="2:15">
      <c r="B63" s="128" t="s">
        <v>312</v>
      </c>
      <c r="C63" s="151"/>
      <c r="D63" s="151"/>
      <c r="E63" s="151"/>
      <c r="G63" s="156"/>
      <c r="H63" s="151"/>
      <c r="I63" s="128" t="s">
        <v>313</v>
      </c>
      <c r="J63" s="151"/>
      <c r="K63" s="151"/>
      <c r="L63" s="151"/>
    </row>
    <row r="64" spans="2:15">
      <c r="B64" s="128" t="s">
        <v>314</v>
      </c>
      <c r="C64" s="151"/>
      <c r="D64" s="151"/>
      <c r="E64" s="151"/>
      <c r="G64" s="151"/>
      <c r="H64" s="151"/>
      <c r="I64" s="128" t="s">
        <v>221</v>
      </c>
      <c r="J64" s="151"/>
      <c r="K64" s="151"/>
      <c r="L64" s="151"/>
    </row>
    <row r="65" spans="2:15">
      <c r="B65" s="128" t="s">
        <v>315</v>
      </c>
      <c r="C65" s="151"/>
      <c r="D65" s="151"/>
      <c r="E65" s="151"/>
      <c r="G65" s="156"/>
      <c r="H65" s="151"/>
      <c r="I65" s="128" t="s">
        <v>316</v>
      </c>
      <c r="J65" s="151"/>
      <c r="K65" s="151"/>
      <c r="L65" s="151"/>
    </row>
    <row r="66" spans="2:15">
      <c r="B66" s="128" t="s">
        <v>317</v>
      </c>
      <c r="C66" s="151"/>
      <c r="D66" s="151"/>
      <c r="E66" s="151"/>
      <c r="G66" s="156"/>
      <c r="H66" s="151"/>
      <c r="I66" s="128" t="s">
        <v>125</v>
      </c>
      <c r="J66" s="151"/>
      <c r="K66" s="151"/>
      <c r="L66" s="151"/>
    </row>
    <row r="67" spans="2:15">
      <c r="B67" s="128" t="s">
        <v>318</v>
      </c>
      <c r="C67" s="151"/>
      <c r="D67" s="151"/>
      <c r="E67" s="151"/>
      <c r="G67" s="156"/>
      <c r="H67" s="151"/>
      <c r="I67" s="128" t="s">
        <v>319</v>
      </c>
      <c r="J67" s="151"/>
      <c r="K67" s="151"/>
      <c r="L67" s="151"/>
    </row>
    <row r="68" spans="2:15">
      <c r="B68" s="128" t="s">
        <v>64</v>
      </c>
      <c r="C68" s="151"/>
      <c r="D68" s="151"/>
      <c r="E68" s="151"/>
      <c r="G68" s="151"/>
      <c r="I68" s="128" t="s">
        <v>320</v>
      </c>
      <c r="J68" s="151"/>
      <c r="K68" s="151"/>
      <c r="L68" s="151"/>
    </row>
    <row r="69" spans="2:15">
      <c r="B69" s="128" t="s">
        <v>321</v>
      </c>
      <c r="C69" s="151"/>
      <c r="D69" s="151"/>
      <c r="E69" s="151"/>
      <c r="H69" s="151"/>
      <c r="I69" s="128" t="s">
        <v>322</v>
      </c>
      <c r="J69" s="151"/>
      <c r="K69" s="151"/>
      <c r="L69" s="151"/>
    </row>
    <row r="70" spans="2:15">
      <c r="B70" s="128" t="s">
        <v>323</v>
      </c>
      <c r="C70" s="151"/>
      <c r="D70" s="151"/>
      <c r="E70" s="151"/>
      <c r="H70" s="151"/>
      <c r="I70" s="128" t="s">
        <v>324</v>
      </c>
      <c r="J70" s="151"/>
      <c r="K70" s="151"/>
      <c r="L70" s="151"/>
    </row>
    <row r="71" spans="2:15">
      <c r="B71" s="128" t="s">
        <v>325</v>
      </c>
      <c r="C71" s="151"/>
      <c r="D71" s="151"/>
      <c r="E71" s="151"/>
      <c r="H71" s="151"/>
      <c r="I71" s="128" t="s">
        <v>326</v>
      </c>
      <c r="J71" s="151"/>
      <c r="K71" s="151"/>
      <c r="L71" s="151"/>
    </row>
    <row r="72" spans="2:15">
      <c r="B72" s="128" t="s">
        <v>327</v>
      </c>
      <c r="C72" s="151"/>
      <c r="D72" s="151"/>
      <c r="E72" s="151"/>
      <c r="H72" s="151"/>
      <c r="I72" s="156" t="s">
        <v>113</v>
      </c>
      <c r="J72" s="151"/>
      <c r="K72" s="151"/>
      <c r="L72" s="151"/>
    </row>
    <row r="73" spans="2:15">
      <c r="B73" s="128" t="s">
        <v>328</v>
      </c>
      <c r="C73" s="151"/>
      <c r="D73" s="151"/>
      <c r="E73" s="151"/>
      <c r="H73" s="151"/>
      <c r="I73" s="151"/>
      <c r="J73" s="151"/>
      <c r="K73" s="151"/>
      <c r="L73" s="151"/>
    </row>
    <row r="74" spans="2:15">
      <c r="B74" s="128" t="s">
        <v>128</v>
      </c>
      <c r="C74" s="151"/>
      <c r="D74" s="151"/>
      <c r="E74" s="151"/>
      <c r="H74" s="151"/>
      <c r="I74" s="151"/>
      <c r="J74" s="151"/>
      <c r="K74" s="151"/>
      <c r="L74" s="151"/>
    </row>
    <row r="75" spans="2:15" ht="18">
      <c r="B75" s="619" t="s">
        <v>329</v>
      </c>
      <c r="C75" s="619"/>
      <c r="D75" s="619"/>
      <c r="E75" s="619"/>
      <c r="F75" s="619"/>
      <c r="G75" s="619"/>
      <c r="H75" s="619"/>
      <c r="I75" s="619"/>
      <c r="J75" s="619"/>
      <c r="K75" s="619"/>
      <c r="L75" s="619"/>
      <c r="M75" s="619"/>
      <c r="N75" s="619"/>
      <c r="O75" s="619"/>
    </row>
    <row r="76" spans="2:15" ht="15">
      <c r="B76" s="86" t="s">
        <v>58</v>
      </c>
      <c r="C76" s="150"/>
      <c r="D76" s="150"/>
      <c r="E76" s="150"/>
      <c r="F76" s="150"/>
      <c r="G76" s="86"/>
      <c r="I76" s="86" t="s">
        <v>105</v>
      </c>
      <c r="J76" s="150"/>
      <c r="K76" s="150"/>
      <c r="L76" s="150"/>
      <c r="M76" s="150"/>
      <c r="N76" s="150"/>
      <c r="O76" s="150"/>
    </row>
    <row r="77" spans="2:15">
      <c r="B77" s="128" t="s">
        <v>330</v>
      </c>
      <c r="C77" s="151"/>
      <c r="D77" s="151"/>
      <c r="E77" s="151"/>
      <c r="G77" s="156"/>
      <c r="I77" s="128" t="s">
        <v>152</v>
      </c>
      <c r="L77" s="151"/>
    </row>
    <row r="78" spans="2:15" ht="15">
      <c r="B78" s="86" t="s">
        <v>69</v>
      </c>
      <c r="C78" s="160"/>
      <c r="D78" s="160"/>
      <c r="E78" s="160"/>
      <c r="F78" s="161"/>
      <c r="G78" s="162"/>
      <c r="H78" s="151"/>
      <c r="I78" s="156" t="s">
        <v>331</v>
      </c>
      <c r="L78" s="151"/>
    </row>
    <row r="79" spans="2:15">
      <c r="B79" s="156" t="s">
        <v>71</v>
      </c>
      <c r="C79" s="151"/>
      <c r="D79" s="151"/>
      <c r="E79" s="151"/>
      <c r="G79" s="156"/>
      <c r="H79" s="151"/>
      <c r="I79" s="156" t="s">
        <v>332</v>
      </c>
      <c r="L79" s="151"/>
    </row>
    <row r="80" spans="2:15" ht="15">
      <c r="B80" s="156" t="s">
        <v>333</v>
      </c>
      <c r="C80" s="151"/>
      <c r="D80" s="151"/>
      <c r="E80" s="151"/>
      <c r="G80" s="153"/>
      <c r="H80" s="151"/>
      <c r="I80" s="126"/>
      <c r="J80" s="154"/>
      <c r="K80" s="154"/>
      <c r="L80" s="154"/>
      <c r="M80" s="154"/>
      <c r="N80" s="154"/>
      <c r="O80" s="154"/>
    </row>
    <row r="81" spans="2:15" ht="15">
      <c r="B81" s="156" t="s">
        <v>334</v>
      </c>
      <c r="C81" s="151"/>
      <c r="D81" s="151"/>
      <c r="E81" s="151"/>
      <c r="G81" s="153"/>
      <c r="H81" s="151"/>
      <c r="I81" s="151"/>
      <c r="L81" s="151"/>
    </row>
    <row r="82" spans="2:15">
      <c r="C82" s="163"/>
      <c r="D82" s="163"/>
      <c r="E82" s="163"/>
      <c r="H82" s="151"/>
      <c r="I82" s="151"/>
      <c r="L82" s="151"/>
    </row>
    <row r="83" spans="2:15" ht="18">
      <c r="B83" s="619" t="s">
        <v>335</v>
      </c>
      <c r="C83" s="619"/>
      <c r="D83" s="619"/>
      <c r="E83" s="619"/>
      <c r="F83" s="619"/>
      <c r="G83" s="619"/>
      <c r="H83" s="619"/>
      <c r="I83" s="619"/>
      <c r="J83" s="619"/>
      <c r="K83" s="619"/>
      <c r="L83" s="619"/>
      <c r="M83" s="619"/>
      <c r="N83" s="619"/>
      <c r="O83" s="619"/>
    </row>
    <row r="84" spans="2:15" ht="15">
      <c r="B84" s="86" t="s">
        <v>57</v>
      </c>
      <c r="C84" s="150"/>
      <c r="D84" s="150"/>
      <c r="E84" s="150"/>
      <c r="F84" s="150"/>
      <c r="G84" s="86"/>
      <c r="H84" s="151"/>
      <c r="I84" s="86" t="s">
        <v>58</v>
      </c>
      <c r="J84" s="150"/>
      <c r="K84" s="150"/>
      <c r="L84" s="150"/>
      <c r="M84" s="150"/>
      <c r="N84" s="150"/>
      <c r="O84" s="150"/>
    </row>
    <row r="85" spans="2:15">
      <c r="B85" s="156" t="s">
        <v>336</v>
      </c>
      <c r="C85" s="151"/>
      <c r="D85" s="151"/>
      <c r="E85" s="151"/>
      <c r="H85" s="151"/>
      <c r="I85" s="128" t="s">
        <v>66</v>
      </c>
      <c r="J85" s="151"/>
      <c r="K85" s="151"/>
      <c r="L85" s="151"/>
    </row>
    <row r="86" spans="2:15" ht="15">
      <c r="B86" s="86" t="s">
        <v>58</v>
      </c>
      <c r="C86" s="150"/>
      <c r="D86" s="150"/>
      <c r="E86" s="150"/>
      <c r="F86" s="150"/>
      <c r="G86" s="150"/>
      <c r="H86" s="151"/>
      <c r="I86" s="128" t="s">
        <v>259</v>
      </c>
      <c r="J86" s="151"/>
      <c r="K86" s="151"/>
      <c r="L86" s="151"/>
    </row>
    <row r="87" spans="2:15">
      <c r="B87" s="156" t="s">
        <v>337</v>
      </c>
      <c r="C87" s="151"/>
      <c r="D87" s="151"/>
      <c r="E87" s="151"/>
      <c r="H87" s="151"/>
      <c r="I87" s="128" t="s">
        <v>338</v>
      </c>
      <c r="J87" s="151"/>
      <c r="K87" s="151"/>
      <c r="L87" s="151"/>
    </row>
    <row r="88" spans="2:15" ht="15">
      <c r="B88" s="128" t="s">
        <v>92</v>
      </c>
      <c r="C88" s="151"/>
      <c r="D88" s="151"/>
      <c r="E88" s="151"/>
      <c r="H88" s="151"/>
      <c r="I88" s="86" t="s">
        <v>105</v>
      </c>
      <c r="J88" s="150"/>
      <c r="K88" s="150"/>
      <c r="L88" s="150"/>
      <c r="M88" s="150"/>
      <c r="N88" s="150"/>
      <c r="O88" s="150"/>
    </row>
    <row r="89" spans="2:15">
      <c r="B89" s="128" t="s">
        <v>339</v>
      </c>
      <c r="C89" s="151"/>
      <c r="D89" s="151"/>
      <c r="E89" s="151"/>
      <c r="H89" s="151"/>
      <c r="I89" s="128" t="s">
        <v>990</v>
      </c>
      <c r="J89" s="151"/>
      <c r="K89" s="151"/>
      <c r="L89" s="151"/>
    </row>
    <row r="90" spans="2:15">
      <c r="B90" s="128" t="s">
        <v>340</v>
      </c>
      <c r="C90" s="151"/>
      <c r="D90" s="151"/>
      <c r="E90" s="151"/>
      <c r="H90" s="151"/>
      <c r="J90" s="151"/>
      <c r="K90" s="151"/>
      <c r="L90" s="151"/>
    </row>
    <row r="91" spans="2:15">
      <c r="C91" s="151"/>
      <c r="D91" s="151"/>
      <c r="E91" s="151"/>
      <c r="H91" s="151"/>
      <c r="J91" s="151"/>
      <c r="K91" s="151"/>
      <c r="L91" s="151"/>
    </row>
    <row r="92" spans="2:15" ht="15.75" customHeight="1">
      <c r="B92" s="619" t="s">
        <v>991</v>
      </c>
      <c r="C92" s="619"/>
      <c r="D92" s="619"/>
      <c r="E92" s="619"/>
      <c r="F92" s="619"/>
      <c r="G92" s="619"/>
      <c r="H92" s="619"/>
      <c r="I92" s="619"/>
      <c r="J92" s="619"/>
      <c r="K92" s="619"/>
      <c r="L92" s="619"/>
      <c r="M92" s="619"/>
      <c r="N92" s="619"/>
      <c r="O92" s="619"/>
    </row>
    <row r="93" spans="2:15" ht="15">
      <c r="B93" s="86" t="s">
        <v>58</v>
      </c>
      <c r="C93" s="150"/>
      <c r="D93" s="150"/>
      <c r="E93" s="150"/>
      <c r="F93" s="150"/>
      <c r="G93" s="150"/>
      <c r="H93" s="151"/>
      <c r="I93" s="86" t="s">
        <v>105</v>
      </c>
      <c r="J93" s="150"/>
      <c r="K93" s="150"/>
      <c r="L93" s="150"/>
      <c r="M93" s="150"/>
      <c r="N93" s="150"/>
      <c r="O93" s="150"/>
    </row>
    <row r="94" spans="2:15">
      <c r="B94" s="151" t="s">
        <v>349</v>
      </c>
      <c r="C94" s="151"/>
      <c r="D94" s="151"/>
      <c r="E94" s="151"/>
      <c r="H94" s="151"/>
      <c r="I94" s="156" t="s">
        <v>350</v>
      </c>
      <c r="J94" s="151"/>
      <c r="K94" s="151"/>
      <c r="L94" s="151"/>
    </row>
    <row r="95" spans="2:15">
      <c r="B95" s="156" t="s">
        <v>157</v>
      </c>
      <c r="C95" s="151"/>
      <c r="D95" s="151"/>
      <c r="E95" s="151"/>
      <c r="H95" s="151"/>
      <c r="I95" s="128" t="s">
        <v>351</v>
      </c>
      <c r="J95" s="151"/>
      <c r="K95" s="151"/>
      <c r="L95" s="151"/>
    </row>
    <row r="96" spans="2:15">
      <c r="C96" s="151"/>
      <c r="D96" s="151"/>
      <c r="E96" s="151"/>
      <c r="H96" s="151"/>
      <c r="I96" s="151" t="s">
        <v>352</v>
      </c>
      <c r="J96" s="151"/>
      <c r="K96" s="151"/>
      <c r="L96" s="151"/>
    </row>
    <row r="97" spans="1:16">
      <c r="C97" s="151"/>
      <c r="D97" s="151"/>
      <c r="E97" s="151"/>
      <c r="H97" s="151"/>
      <c r="I97" s="128" t="s">
        <v>992</v>
      </c>
      <c r="J97" s="151"/>
      <c r="K97" s="151"/>
      <c r="L97" s="151"/>
    </row>
    <row r="98" spans="1:16">
      <c r="C98" s="151"/>
      <c r="D98" s="151"/>
      <c r="E98" s="151"/>
      <c r="H98" s="151"/>
      <c r="I98" s="128" t="s">
        <v>573</v>
      </c>
      <c r="J98" s="151"/>
      <c r="K98" s="151"/>
      <c r="L98" s="151"/>
    </row>
    <row r="99" spans="1:16" ht="5.45" customHeight="1">
      <c r="C99" s="151"/>
      <c r="D99" s="151"/>
      <c r="E99" s="151"/>
      <c r="H99" s="151"/>
      <c r="J99" s="151"/>
      <c r="K99" s="151"/>
      <c r="L99" s="151"/>
    </row>
    <row r="100" spans="1:16" ht="16.5" customHeight="1">
      <c r="B100" s="619" t="s">
        <v>341</v>
      </c>
      <c r="C100" s="619"/>
      <c r="D100" s="619"/>
      <c r="E100" s="619"/>
      <c r="F100" s="619"/>
      <c r="G100" s="619"/>
      <c r="H100" s="619"/>
      <c r="I100" s="619"/>
      <c r="J100" s="619"/>
      <c r="K100" s="619"/>
      <c r="L100" s="619"/>
      <c r="M100" s="619"/>
      <c r="N100" s="619"/>
      <c r="O100" s="619"/>
    </row>
    <row r="101" spans="1:16" ht="15">
      <c r="B101" s="86" t="s">
        <v>57</v>
      </c>
      <c r="C101" s="150"/>
      <c r="D101" s="150"/>
      <c r="E101" s="150"/>
      <c r="F101" s="150"/>
      <c r="G101" s="86"/>
      <c r="H101" s="151"/>
      <c r="I101" s="86" t="s">
        <v>58</v>
      </c>
      <c r="J101" s="150"/>
      <c r="K101" s="150"/>
      <c r="L101" s="150"/>
      <c r="M101" s="150"/>
      <c r="N101" s="150"/>
      <c r="O101" s="150"/>
    </row>
    <row r="102" spans="1:16">
      <c r="B102" s="156" t="s">
        <v>342</v>
      </c>
      <c r="C102" s="151"/>
      <c r="D102" s="151"/>
      <c r="E102" s="151"/>
      <c r="G102" s="151"/>
      <c r="H102" s="151"/>
      <c r="I102" s="151" t="s">
        <v>343</v>
      </c>
      <c r="J102" s="151"/>
      <c r="K102" s="151"/>
      <c r="L102" s="151"/>
    </row>
    <row r="103" spans="1:16" ht="15">
      <c r="B103" s="86" t="s">
        <v>58</v>
      </c>
      <c r="C103" s="150"/>
      <c r="D103" s="150"/>
      <c r="E103" s="150"/>
      <c r="F103" s="150"/>
      <c r="G103" s="86"/>
      <c r="H103" s="151"/>
      <c r="I103" s="151" t="s">
        <v>344</v>
      </c>
      <c r="J103" s="151"/>
      <c r="K103" s="151"/>
      <c r="L103" s="151"/>
    </row>
    <row r="104" spans="1:16">
      <c r="B104" s="156" t="s">
        <v>345</v>
      </c>
      <c r="C104" s="151"/>
      <c r="D104" s="151"/>
      <c r="E104" s="151"/>
      <c r="H104" s="151"/>
      <c r="I104" s="156" t="s">
        <v>167</v>
      </c>
      <c r="J104" s="151"/>
      <c r="K104" s="151"/>
      <c r="L104" s="151"/>
    </row>
    <row r="105" spans="1:16" s="4" customFormat="1" ht="15">
      <c r="A105" s="128"/>
      <c r="B105" s="156" t="s">
        <v>346</v>
      </c>
      <c r="C105" s="151"/>
      <c r="D105" s="151"/>
      <c r="E105" s="151"/>
      <c r="F105" s="128"/>
      <c r="G105" s="153"/>
      <c r="H105" s="151"/>
      <c r="I105" s="86" t="s">
        <v>69</v>
      </c>
      <c r="J105" s="150"/>
      <c r="K105" s="150"/>
      <c r="L105" s="150"/>
      <c r="M105" s="150"/>
      <c r="N105" s="150"/>
      <c r="O105" s="150"/>
      <c r="P105" s="33"/>
    </row>
    <row r="106" spans="1:16" s="4" customFormat="1">
      <c r="A106" s="128"/>
      <c r="B106" s="128" t="s">
        <v>241</v>
      </c>
      <c r="C106" s="151"/>
      <c r="D106" s="151"/>
      <c r="E106" s="151"/>
      <c r="F106" s="128"/>
      <c r="G106" s="156"/>
      <c r="H106" s="151"/>
      <c r="I106" s="156" t="s">
        <v>347</v>
      </c>
      <c r="J106" s="151"/>
      <c r="K106" s="151"/>
      <c r="L106" s="151"/>
      <c r="M106" s="128"/>
      <c r="N106" s="128"/>
      <c r="O106" s="128"/>
      <c r="P106" s="33"/>
    </row>
    <row r="107" spans="1:16" ht="15">
      <c r="B107" s="156" t="s">
        <v>348</v>
      </c>
      <c r="C107" s="151"/>
      <c r="D107" s="151"/>
      <c r="E107" s="151"/>
      <c r="H107" s="151"/>
      <c r="I107" s="86" t="s">
        <v>105</v>
      </c>
      <c r="J107" s="150"/>
      <c r="K107" s="150"/>
      <c r="L107" s="150"/>
      <c r="M107" s="150"/>
      <c r="N107" s="150"/>
      <c r="O107" s="150"/>
    </row>
    <row r="108" spans="1:16">
      <c r="B108" s="151" t="s">
        <v>349</v>
      </c>
      <c r="C108" s="151"/>
      <c r="D108" s="151"/>
      <c r="E108" s="151"/>
      <c r="H108" s="151"/>
      <c r="I108" s="156" t="s">
        <v>350</v>
      </c>
      <c r="J108" s="151"/>
      <c r="K108" s="151"/>
      <c r="L108" s="151"/>
    </row>
    <row r="109" spans="1:16" ht="15">
      <c r="B109" s="156" t="s">
        <v>157</v>
      </c>
      <c r="C109" s="151"/>
      <c r="D109" s="151"/>
      <c r="E109" s="151"/>
      <c r="G109" s="153"/>
      <c r="H109" s="151"/>
      <c r="I109" s="128" t="s">
        <v>351</v>
      </c>
      <c r="J109" s="151"/>
      <c r="K109" s="151"/>
      <c r="L109" s="151"/>
    </row>
    <row r="110" spans="1:16">
      <c r="B110" s="151"/>
      <c r="G110" s="151"/>
      <c r="I110" s="151" t="s">
        <v>352</v>
      </c>
    </row>
    <row r="111" spans="1:16">
      <c r="I111" s="128" t="s">
        <v>573</v>
      </c>
    </row>
    <row r="112" spans="1:16">
      <c r="B112" s="164"/>
      <c r="F112" s="151"/>
      <c r="G112" s="151"/>
      <c r="H112" s="151"/>
    </row>
    <row r="114" spans="1:16" ht="37.5" customHeight="1">
      <c r="B114" s="620" t="s">
        <v>173</v>
      </c>
      <c r="C114" s="620"/>
      <c r="D114" s="620"/>
      <c r="E114" s="620"/>
      <c r="F114" s="620"/>
      <c r="G114" s="620"/>
      <c r="H114" s="620"/>
      <c r="I114" s="620"/>
      <c r="J114" s="620"/>
      <c r="K114" s="620"/>
      <c r="L114" s="620"/>
      <c r="M114" s="620"/>
      <c r="N114" s="620"/>
      <c r="O114" s="620"/>
    </row>
    <row r="115" spans="1:16" ht="37.5" customHeight="1">
      <c r="B115" s="165">
        <v>7.5345000000000004</v>
      </c>
      <c r="C115" s="156"/>
      <c r="D115" s="156"/>
      <c r="E115" s="156"/>
      <c r="F115" s="156"/>
      <c r="G115" s="156"/>
      <c r="H115" s="156"/>
      <c r="I115" s="156"/>
    </row>
    <row r="116" spans="1:16" ht="37.5" customHeight="1">
      <c r="B116" s="630" t="s">
        <v>174</v>
      </c>
      <c r="C116" s="630"/>
      <c r="D116" s="630"/>
      <c r="E116" s="630"/>
      <c r="F116" s="630"/>
      <c r="G116" s="630"/>
      <c r="H116" s="630"/>
      <c r="I116" s="630"/>
      <c r="J116" s="630"/>
      <c r="K116" s="631"/>
      <c r="L116" s="632" t="s">
        <v>175</v>
      </c>
      <c r="M116" s="630"/>
      <c r="N116" s="631"/>
      <c r="O116" s="60" t="s">
        <v>248</v>
      </c>
      <c r="P116" s="60" t="s">
        <v>1150</v>
      </c>
    </row>
    <row r="117" spans="1:16" ht="73.900000000000006" customHeight="1">
      <c r="A117" s="4"/>
      <c r="B117" s="621" t="s">
        <v>353</v>
      </c>
      <c r="C117" s="621"/>
      <c r="D117" s="621"/>
      <c r="E117" s="621"/>
      <c r="F117" s="621"/>
      <c r="G117" s="621"/>
      <c r="H117" s="621"/>
      <c r="I117" s="621"/>
      <c r="J117" s="621"/>
      <c r="K117" s="621"/>
      <c r="L117" s="621"/>
      <c r="M117" s="621"/>
      <c r="N117" s="621"/>
      <c r="O117" s="166">
        <v>1506.9</v>
      </c>
      <c r="P117" s="505">
        <f>+O117/$B$115</f>
        <v>200</v>
      </c>
    </row>
    <row r="118" spans="1:16" ht="43.9" customHeight="1">
      <c r="A118" s="4"/>
      <c r="B118" s="621" t="s">
        <v>354</v>
      </c>
      <c r="C118" s="621"/>
      <c r="D118" s="621"/>
      <c r="E118" s="621"/>
      <c r="F118" s="621"/>
      <c r="G118" s="621"/>
      <c r="H118" s="621"/>
      <c r="I118" s="621"/>
      <c r="J118" s="621"/>
      <c r="K118" s="621"/>
      <c r="L118" s="621"/>
      <c r="M118" s="621"/>
      <c r="N118" s="621"/>
      <c r="O118" s="166">
        <v>3202.16</v>
      </c>
      <c r="P118" s="505">
        <f t="shared" ref="P118:P136" si="0">+O118/$B$115</f>
        <v>424.9996681929789</v>
      </c>
    </row>
    <row r="119" spans="1:16" ht="90" customHeight="1">
      <c r="B119" s="628" t="s">
        <v>355</v>
      </c>
      <c r="C119" s="629"/>
      <c r="D119" s="629"/>
      <c r="E119" s="629"/>
      <c r="F119" s="629"/>
      <c r="G119" s="629"/>
      <c r="H119" s="629"/>
      <c r="I119" s="629"/>
      <c r="J119" s="629"/>
      <c r="K119" s="629"/>
      <c r="L119" s="625" t="s">
        <v>356</v>
      </c>
      <c r="M119" s="626"/>
      <c r="N119" s="627"/>
      <c r="O119" s="167">
        <v>3616.56</v>
      </c>
      <c r="P119" s="505">
        <f t="shared" si="0"/>
        <v>479.99999999999994</v>
      </c>
    </row>
    <row r="120" spans="1:16" ht="48" customHeight="1">
      <c r="B120" s="622" t="s">
        <v>357</v>
      </c>
      <c r="C120" s="623"/>
      <c r="D120" s="623"/>
      <c r="E120" s="623"/>
      <c r="F120" s="623"/>
      <c r="G120" s="623"/>
      <c r="H120" s="623"/>
      <c r="I120" s="623"/>
      <c r="J120" s="623"/>
      <c r="K120" s="624"/>
      <c r="L120" s="625" t="s">
        <v>358</v>
      </c>
      <c r="M120" s="626"/>
      <c r="N120" s="627"/>
      <c r="O120" s="167">
        <v>11791.49</v>
      </c>
      <c r="P120" s="505">
        <f t="shared" si="0"/>
        <v>1564.9996681929788</v>
      </c>
    </row>
    <row r="121" spans="1:16" ht="48" customHeight="1">
      <c r="B121" s="622" t="s">
        <v>359</v>
      </c>
      <c r="C121" s="623"/>
      <c r="D121" s="623"/>
      <c r="E121" s="623"/>
      <c r="F121" s="623"/>
      <c r="G121" s="623"/>
      <c r="H121" s="623"/>
      <c r="I121" s="623"/>
      <c r="J121" s="623"/>
      <c r="K121" s="624"/>
      <c r="L121" s="625" t="s">
        <v>360</v>
      </c>
      <c r="M121" s="626"/>
      <c r="N121" s="627"/>
      <c r="O121" s="167">
        <v>8815.3700000000008</v>
      </c>
      <c r="P121" s="505">
        <f t="shared" si="0"/>
        <v>1170.0006636140422</v>
      </c>
    </row>
    <row r="122" spans="1:16" ht="48" customHeight="1">
      <c r="B122" s="622" t="s">
        <v>361</v>
      </c>
      <c r="C122" s="623"/>
      <c r="D122" s="623"/>
      <c r="E122" s="623"/>
      <c r="F122" s="623"/>
      <c r="G122" s="623"/>
      <c r="H122" s="623"/>
      <c r="I122" s="623"/>
      <c r="J122" s="623"/>
      <c r="K122" s="624"/>
      <c r="L122" s="625" t="s">
        <v>358</v>
      </c>
      <c r="M122" s="626"/>
      <c r="N122" s="627"/>
      <c r="O122" s="167">
        <v>4822.08</v>
      </c>
      <c r="P122" s="505">
        <f t="shared" si="0"/>
        <v>640</v>
      </c>
    </row>
    <row r="123" spans="1:16" ht="37.5" customHeight="1">
      <c r="B123" s="622" t="s">
        <v>362</v>
      </c>
      <c r="C123" s="623"/>
      <c r="D123" s="623"/>
      <c r="E123" s="623"/>
      <c r="F123" s="623"/>
      <c r="G123" s="623"/>
      <c r="H123" s="623"/>
      <c r="I123" s="623"/>
      <c r="J123" s="623"/>
      <c r="K123" s="624"/>
      <c r="L123" s="625" t="s">
        <v>363</v>
      </c>
      <c r="M123" s="626"/>
      <c r="N123" s="627"/>
      <c r="O123" s="167">
        <v>3993.29</v>
      </c>
      <c r="P123" s="505">
        <f t="shared" si="0"/>
        <v>530.00066361404208</v>
      </c>
    </row>
    <row r="124" spans="1:16" ht="33" customHeight="1">
      <c r="B124" s="622" t="s">
        <v>364</v>
      </c>
      <c r="C124" s="623"/>
      <c r="D124" s="623"/>
      <c r="E124" s="623"/>
      <c r="F124" s="623"/>
      <c r="G124" s="623"/>
      <c r="H124" s="623"/>
      <c r="I124" s="623"/>
      <c r="J124" s="623"/>
      <c r="K124" s="624"/>
      <c r="L124" s="625" t="s">
        <v>356</v>
      </c>
      <c r="M124" s="626"/>
      <c r="N124" s="627"/>
      <c r="O124" s="167">
        <v>3013.8</v>
      </c>
      <c r="P124" s="505">
        <f t="shared" si="0"/>
        <v>400</v>
      </c>
    </row>
    <row r="125" spans="1:16" ht="57" customHeight="1">
      <c r="B125" s="633" t="s">
        <v>365</v>
      </c>
      <c r="C125" s="634"/>
      <c r="D125" s="634"/>
      <c r="E125" s="634"/>
      <c r="F125" s="634"/>
      <c r="G125" s="634"/>
      <c r="H125" s="634"/>
      <c r="I125" s="634"/>
      <c r="J125" s="634"/>
      <c r="K125" s="635"/>
      <c r="L125" s="625" t="s">
        <v>366</v>
      </c>
      <c r="M125" s="626"/>
      <c r="N125" s="627"/>
      <c r="O125" s="167">
        <v>3013.8</v>
      </c>
      <c r="P125" s="505">
        <f t="shared" si="0"/>
        <v>400</v>
      </c>
    </row>
    <row r="126" spans="1:16" ht="15">
      <c r="B126" s="633" t="s">
        <v>367</v>
      </c>
      <c r="C126" s="634"/>
      <c r="D126" s="634"/>
      <c r="E126" s="634"/>
      <c r="F126" s="634"/>
      <c r="G126" s="634"/>
      <c r="H126" s="634"/>
      <c r="I126" s="634"/>
      <c r="J126" s="634"/>
      <c r="K126" s="635"/>
      <c r="L126" s="625" t="s">
        <v>356</v>
      </c>
      <c r="M126" s="626"/>
      <c r="N126" s="627"/>
      <c r="O126" s="166">
        <v>3804.92</v>
      </c>
      <c r="P126" s="505">
        <f t="shared" si="0"/>
        <v>504.99966819297896</v>
      </c>
    </row>
    <row r="127" spans="1:16" ht="15">
      <c r="B127" s="633" t="s">
        <v>368</v>
      </c>
      <c r="C127" s="634"/>
      <c r="D127" s="634"/>
      <c r="E127" s="634"/>
      <c r="F127" s="634"/>
      <c r="G127" s="634"/>
      <c r="H127" s="634"/>
      <c r="I127" s="634"/>
      <c r="J127" s="634"/>
      <c r="K127" s="635"/>
      <c r="L127" s="625" t="s">
        <v>358</v>
      </c>
      <c r="M127" s="626"/>
      <c r="N127" s="627"/>
      <c r="O127" s="166">
        <v>5123.46</v>
      </c>
      <c r="P127" s="505">
        <f t="shared" si="0"/>
        <v>680</v>
      </c>
    </row>
    <row r="128" spans="1:16" ht="15">
      <c r="B128" s="633" t="s">
        <v>368</v>
      </c>
      <c r="C128" s="634"/>
      <c r="D128" s="634"/>
      <c r="E128" s="634"/>
      <c r="F128" s="634"/>
      <c r="G128" s="634"/>
      <c r="H128" s="634"/>
      <c r="I128" s="634"/>
      <c r="J128" s="634"/>
      <c r="K128" s="635"/>
      <c r="L128" s="625" t="s">
        <v>369</v>
      </c>
      <c r="M128" s="626"/>
      <c r="N128" s="627"/>
      <c r="O128" s="166">
        <v>1921.3</v>
      </c>
      <c r="P128" s="505">
        <f t="shared" si="0"/>
        <v>255.00033180702101</v>
      </c>
    </row>
    <row r="129" spans="2:16" ht="40.9" customHeight="1">
      <c r="B129" s="633" t="s">
        <v>370</v>
      </c>
      <c r="C129" s="634"/>
      <c r="D129" s="634"/>
      <c r="E129" s="634"/>
      <c r="F129" s="634"/>
      <c r="G129" s="634"/>
      <c r="H129" s="634"/>
      <c r="I129" s="634"/>
      <c r="J129" s="634"/>
      <c r="K129" s="635"/>
      <c r="L129" s="625" t="s">
        <v>356</v>
      </c>
      <c r="M129" s="626"/>
      <c r="N129" s="627"/>
      <c r="O129" s="167">
        <v>5198.8100000000004</v>
      </c>
      <c r="P129" s="505">
        <f t="shared" si="0"/>
        <v>690.00066361404208</v>
      </c>
    </row>
    <row r="130" spans="2:16" ht="49.15" customHeight="1">
      <c r="B130" s="633" t="s">
        <v>371</v>
      </c>
      <c r="C130" s="634"/>
      <c r="D130" s="634"/>
      <c r="E130" s="634"/>
      <c r="F130" s="634"/>
      <c r="G130" s="634"/>
      <c r="H130" s="634"/>
      <c r="I130" s="634"/>
      <c r="J130" s="634"/>
      <c r="K130" s="635"/>
      <c r="L130" s="625" t="s">
        <v>372</v>
      </c>
      <c r="M130" s="626"/>
      <c r="N130" s="627"/>
      <c r="O130" s="167">
        <v>1017.16</v>
      </c>
      <c r="P130" s="505">
        <f t="shared" si="0"/>
        <v>135.00033180702101</v>
      </c>
    </row>
    <row r="131" spans="2:16" ht="79.900000000000006" customHeight="1">
      <c r="B131" s="633" t="s">
        <v>373</v>
      </c>
      <c r="C131" s="634"/>
      <c r="D131" s="634"/>
      <c r="E131" s="634"/>
      <c r="F131" s="634"/>
      <c r="G131" s="634"/>
      <c r="H131" s="634"/>
      <c r="I131" s="634"/>
      <c r="J131" s="634"/>
      <c r="K131" s="635"/>
      <c r="L131" s="625" t="s">
        <v>372</v>
      </c>
      <c r="M131" s="626"/>
      <c r="N131" s="627"/>
      <c r="O131" s="167">
        <v>6705.71</v>
      </c>
      <c r="P131" s="505">
        <f t="shared" si="0"/>
        <v>890.00066361404208</v>
      </c>
    </row>
    <row r="132" spans="2:16" ht="43.15" customHeight="1">
      <c r="B132" s="637" t="s">
        <v>374</v>
      </c>
      <c r="C132" s="638"/>
      <c r="D132" s="638"/>
      <c r="E132" s="638"/>
      <c r="F132" s="638"/>
      <c r="G132" s="638"/>
      <c r="H132" s="638"/>
      <c r="I132" s="638"/>
      <c r="J132" s="638"/>
      <c r="K132" s="639"/>
      <c r="L132" s="625" t="s">
        <v>358</v>
      </c>
      <c r="M132" s="626"/>
      <c r="N132" s="627"/>
      <c r="O132" s="167">
        <v>2712.42</v>
      </c>
      <c r="P132" s="505">
        <f t="shared" si="0"/>
        <v>360</v>
      </c>
    </row>
    <row r="133" spans="2:16" ht="47.45" customHeight="1">
      <c r="B133" s="637" t="s">
        <v>375</v>
      </c>
      <c r="C133" s="638"/>
      <c r="D133" s="638"/>
      <c r="E133" s="638"/>
      <c r="F133" s="638"/>
      <c r="G133" s="638"/>
      <c r="H133" s="638"/>
      <c r="I133" s="638"/>
      <c r="J133" s="638"/>
      <c r="K133" s="639"/>
      <c r="L133" s="625" t="s">
        <v>360</v>
      </c>
      <c r="M133" s="626"/>
      <c r="N133" s="627"/>
      <c r="O133" s="167">
        <v>2298.02</v>
      </c>
      <c r="P133" s="505">
        <f t="shared" si="0"/>
        <v>304.99966819297896</v>
      </c>
    </row>
    <row r="134" spans="2:16" ht="46.9" customHeight="1">
      <c r="B134" s="637" t="s">
        <v>376</v>
      </c>
      <c r="C134" s="638"/>
      <c r="D134" s="638"/>
      <c r="E134" s="638"/>
      <c r="F134" s="638"/>
      <c r="G134" s="638"/>
      <c r="H134" s="638"/>
      <c r="I134" s="638"/>
      <c r="J134" s="638"/>
      <c r="K134" s="639"/>
      <c r="L134" s="625" t="s">
        <v>372</v>
      </c>
      <c r="M134" s="626"/>
      <c r="N134" s="627"/>
      <c r="O134" s="167">
        <v>6215.96</v>
      </c>
      <c r="P134" s="505">
        <f t="shared" si="0"/>
        <v>824.9996681929789</v>
      </c>
    </row>
    <row r="135" spans="2:16" ht="15">
      <c r="B135" s="633" t="s">
        <v>193</v>
      </c>
      <c r="C135" s="634"/>
      <c r="D135" s="634"/>
      <c r="E135" s="634"/>
      <c r="F135" s="634"/>
      <c r="G135" s="634"/>
      <c r="H135" s="634"/>
      <c r="I135" s="634"/>
      <c r="J135" s="634"/>
      <c r="K135" s="635"/>
      <c r="L135" s="625" t="s">
        <v>377</v>
      </c>
      <c r="M135" s="626"/>
      <c r="N135" s="627"/>
      <c r="O135" s="167">
        <v>5198.8100000000004</v>
      </c>
      <c r="P135" s="505">
        <f t="shared" si="0"/>
        <v>690.00066361404208</v>
      </c>
    </row>
    <row r="136" spans="2:16" ht="15">
      <c r="B136" s="636" t="s">
        <v>344</v>
      </c>
      <c r="C136" s="636"/>
      <c r="D136" s="636"/>
      <c r="E136" s="636"/>
      <c r="F136" s="636"/>
      <c r="G136" s="636"/>
      <c r="H136" s="636"/>
      <c r="I136" s="636"/>
      <c r="J136" s="636"/>
      <c r="K136" s="636"/>
      <c r="L136" s="625" t="s">
        <v>993</v>
      </c>
      <c r="M136" s="626"/>
      <c r="N136" s="627"/>
      <c r="O136" s="391">
        <v>1092.5</v>
      </c>
      <c r="P136" s="505">
        <f t="shared" si="0"/>
        <v>144.99966819297896</v>
      </c>
    </row>
    <row r="137" spans="2:16" ht="15"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9"/>
      <c r="M137" s="169"/>
      <c r="N137" s="169"/>
      <c r="O137" s="170"/>
    </row>
    <row r="138" spans="2:16" ht="15"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9"/>
      <c r="M138" s="169"/>
      <c r="N138" s="169"/>
      <c r="O138" s="170"/>
    </row>
    <row r="139" spans="2:16" ht="15"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9"/>
      <c r="M139" s="169"/>
      <c r="N139" s="169"/>
      <c r="O139" s="170"/>
    </row>
    <row r="140" spans="2:16" ht="15"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9"/>
      <c r="M140" s="169"/>
      <c r="N140" s="169"/>
      <c r="O140" s="170"/>
    </row>
    <row r="141" spans="2:16" ht="15"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9"/>
      <c r="M141" s="169"/>
      <c r="N141" s="169"/>
      <c r="O141" s="170"/>
    </row>
    <row r="142" spans="2:16" ht="15"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9"/>
      <c r="M142" s="169"/>
      <c r="N142" s="169"/>
      <c r="O142" s="170"/>
    </row>
    <row r="143" spans="2:16" ht="15"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9"/>
      <c r="M143" s="169"/>
      <c r="N143" s="169"/>
      <c r="O143" s="170"/>
    </row>
    <row r="144" spans="2:16" ht="15"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9"/>
      <c r="M144" s="169"/>
      <c r="N144" s="169"/>
      <c r="O144" s="170"/>
    </row>
    <row r="145" spans="2:15" ht="15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9"/>
      <c r="M145" s="169"/>
      <c r="N145" s="169"/>
      <c r="O145" s="170"/>
    </row>
    <row r="146" spans="2:15" ht="15"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9"/>
      <c r="M146" s="169"/>
      <c r="N146" s="169"/>
      <c r="O146" s="170"/>
    </row>
    <row r="147" spans="2:15" ht="15"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9"/>
      <c r="M147" s="169"/>
      <c r="N147" s="169"/>
      <c r="O147" s="170"/>
    </row>
    <row r="148" spans="2:15" ht="15"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9"/>
      <c r="M148" s="169"/>
      <c r="N148" s="169"/>
      <c r="O148" s="170"/>
    </row>
    <row r="149" spans="2:15" ht="15"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9"/>
      <c r="M149" s="169"/>
      <c r="N149" s="169"/>
      <c r="O149" s="170"/>
    </row>
    <row r="150" spans="2:15" ht="15"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9"/>
      <c r="M150" s="169"/>
      <c r="N150" s="169"/>
      <c r="O150" s="170"/>
    </row>
    <row r="151" spans="2:15" ht="15"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9"/>
      <c r="M151" s="169"/>
      <c r="N151" s="169"/>
      <c r="O151" s="170"/>
    </row>
    <row r="152" spans="2:15" ht="15"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9"/>
      <c r="M152" s="169"/>
      <c r="N152" s="169"/>
      <c r="O152" s="170"/>
    </row>
    <row r="153" spans="2:15" ht="15"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9"/>
      <c r="M153" s="169"/>
      <c r="N153" s="169"/>
      <c r="O153" s="170"/>
    </row>
    <row r="154" spans="2:15" ht="15"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9"/>
      <c r="M154" s="169"/>
      <c r="N154" s="169"/>
      <c r="O154" s="170"/>
    </row>
    <row r="155" spans="2:15" ht="15"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9"/>
      <c r="M155" s="169"/>
      <c r="N155" s="169"/>
      <c r="O155" s="170"/>
    </row>
    <row r="156" spans="2:15" ht="15"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9"/>
      <c r="M156" s="169"/>
      <c r="N156" s="169"/>
      <c r="O156" s="170"/>
    </row>
    <row r="157" spans="2:15" ht="15"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9"/>
      <c r="M157" s="169"/>
      <c r="N157" s="169"/>
      <c r="O157" s="170"/>
    </row>
    <row r="158" spans="2:15" ht="15"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9"/>
      <c r="M158" s="169"/>
      <c r="N158" s="169"/>
      <c r="O158" s="170"/>
    </row>
  </sheetData>
  <mergeCells count="119">
    <mergeCell ref="B135:K135"/>
    <mergeCell ref="L135:N135"/>
    <mergeCell ref="B136:K136"/>
    <mergeCell ref="L136:N136"/>
    <mergeCell ref="B130:K130"/>
    <mergeCell ref="L130:N130"/>
    <mergeCell ref="B131:K131"/>
    <mergeCell ref="L131:N131"/>
    <mergeCell ref="B132:K132"/>
    <mergeCell ref="L132:N132"/>
    <mergeCell ref="B133:K133"/>
    <mergeCell ref="L133:N133"/>
    <mergeCell ref="B134:K134"/>
    <mergeCell ref="L134:N134"/>
    <mergeCell ref="B125:K125"/>
    <mergeCell ref="L125:N125"/>
    <mergeCell ref="B126:K126"/>
    <mergeCell ref="L126:N126"/>
    <mergeCell ref="B127:K127"/>
    <mergeCell ref="L127:N127"/>
    <mergeCell ref="B128:K128"/>
    <mergeCell ref="L128:N128"/>
    <mergeCell ref="B129:K129"/>
    <mergeCell ref="L129:N129"/>
    <mergeCell ref="B75:O75"/>
    <mergeCell ref="B83:O83"/>
    <mergeCell ref="B92:O92"/>
    <mergeCell ref="B100:O100"/>
    <mergeCell ref="B114:O114"/>
    <mergeCell ref="B117:N117"/>
    <mergeCell ref="B118:N118"/>
    <mergeCell ref="B124:K124"/>
    <mergeCell ref="L124:N124"/>
    <mergeCell ref="B121:K121"/>
    <mergeCell ref="L121:N121"/>
    <mergeCell ref="B122:K122"/>
    <mergeCell ref="L122:N122"/>
    <mergeCell ref="B123:K123"/>
    <mergeCell ref="L123:N123"/>
    <mergeCell ref="B119:K119"/>
    <mergeCell ref="L119:N119"/>
    <mergeCell ref="B120:K120"/>
    <mergeCell ref="L120:N120"/>
    <mergeCell ref="B116:K116"/>
    <mergeCell ref="L116:N116"/>
    <mergeCell ref="N31:O31"/>
    <mergeCell ref="H32:I32"/>
    <mergeCell ref="J32:K32"/>
    <mergeCell ref="L32:M32"/>
    <mergeCell ref="N32:O32"/>
    <mergeCell ref="B34:O34"/>
    <mergeCell ref="B35:O35"/>
    <mergeCell ref="B36:O36"/>
    <mergeCell ref="B44:G44"/>
    <mergeCell ref="H31:I31"/>
    <mergeCell ref="J31:K31"/>
    <mergeCell ref="L31:M31"/>
    <mergeCell ref="H28:I28"/>
    <mergeCell ref="J28:K28"/>
    <mergeCell ref="L28:M28"/>
    <mergeCell ref="N28:O28"/>
    <mergeCell ref="H29:I29"/>
    <mergeCell ref="J29:K29"/>
    <mergeCell ref="L29:M29"/>
    <mergeCell ref="N29:O29"/>
    <mergeCell ref="H30:I30"/>
    <mergeCell ref="J30:K30"/>
    <mergeCell ref="L30:M30"/>
    <mergeCell ref="N30:O30"/>
    <mergeCell ref="H26:I26"/>
    <mergeCell ref="J26:K26"/>
    <mergeCell ref="L26:M26"/>
    <mergeCell ref="N26:O26"/>
    <mergeCell ref="H27:I27"/>
    <mergeCell ref="J27:K27"/>
    <mergeCell ref="L27:M27"/>
    <mergeCell ref="N27:O27"/>
    <mergeCell ref="H24:I24"/>
    <mergeCell ref="J24:K24"/>
    <mergeCell ref="L24:M24"/>
    <mergeCell ref="N24:O24"/>
    <mergeCell ref="H25:I25"/>
    <mergeCell ref="J25:K25"/>
    <mergeCell ref="L25:M25"/>
    <mergeCell ref="N25:O25"/>
    <mergeCell ref="H22:I22"/>
    <mergeCell ref="J22:K22"/>
    <mergeCell ref="L22:M22"/>
    <mergeCell ref="N22:O22"/>
    <mergeCell ref="H23:I23"/>
    <mergeCell ref="J23:K23"/>
    <mergeCell ref="L23:M23"/>
    <mergeCell ref="N23:O23"/>
    <mergeCell ref="H20:I20"/>
    <mergeCell ref="J20:K20"/>
    <mergeCell ref="L20:M20"/>
    <mergeCell ref="N20:O20"/>
    <mergeCell ref="H21:I21"/>
    <mergeCell ref="J21:K21"/>
    <mergeCell ref="L21:M21"/>
    <mergeCell ref="N21:O21"/>
    <mergeCell ref="H19:I19"/>
    <mergeCell ref="J19:K19"/>
    <mergeCell ref="L19:M19"/>
    <mergeCell ref="N19:O19"/>
    <mergeCell ref="B14:B15"/>
    <mergeCell ref="C14:C15"/>
    <mergeCell ref="D14:D15"/>
    <mergeCell ref="B4:O4"/>
    <mergeCell ref="B5:O5"/>
    <mergeCell ref="E14:E15"/>
    <mergeCell ref="F14:F15"/>
    <mergeCell ref="G14:G15"/>
    <mergeCell ref="H14:O14"/>
    <mergeCell ref="H15:I15"/>
    <mergeCell ref="J15:K15"/>
    <mergeCell ref="L15:M15"/>
    <mergeCell ref="N15:O15"/>
    <mergeCell ref="B17:O1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C75C-9687-4986-982F-E32DF83E0E94}">
  <dimension ref="A3:Q130"/>
  <sheetViews>
    <sheetView topLeftCell="A3" zoomScaleNormal="100" workbookViewId="0">
      <selection activeCell="M18" sqref="L18:O19"/>
    </sheetView>
  </sheetViews>
  <sheetFormatPr defaultColWidth="9.140625" defaultRowHeight="14.25"/>
  <cols>
    <col min="1" max="1" width="2.85546875" style="128" customWidth="1"/>
    <col min="2" max="2" width="40.7109375" style="128" customWidth="1"/>
    <col min="3" max="3" width="11.5703125" style="128" customWidth="1"/>
    <col min="4" max="4" width="18.7109375" style="128" bestFit="1" customWidth="1"/>
    <col min="5" max="5" width="11.85546875" style="128" customWidth="1"/>
    <col min="6" max="6" width="9.7109375" style="128" customWidth="1"/>
    <col min="7" max="7" width="15.42578125" style="128" customWidth="1"/>
    <col min="8" max="8" width="11.7109375" style="128" customWidth="1"/>
    <col min="9" max="9" width="10.42578125" style="128" customWidth="1"/>
    <col min="10" max="10" width="14.28515625" style="128" customWidth="1"/>
    <col min="11" max="11" width="7.7109375" style="128" customWidth="1"/>
    <col min="12" max="12" width="11.85546875" style="128" customWidth="1"/>
    <col min="13" max="13" width="12" style="128" customWidth="1"/>
    <col min="14" max="14" width="12.28515625" style="128" customWidth="1"/>
    <col min="15" max="15" width="28.140625" style="128" customWidth="1"/>
    <col min="16" max="16" width="21" style="128" customWidth="1"/>
    <col min="17" max="17" width="14.140625" style="128" bestFit="1" customWidth="1"/>
    <col min="18" max="16384" width="9.140625" style="128"/>
  </cols>
  <sheetData>
    <row r="3" spans="2:16" ht="23.25">
      <c r="B3" s="601" t="s">
        <v>932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</row>
    <row r="4" spans="2:16" ht="15"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</row>
    <row r="6" spans="2:16" ht="15.75"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</row>
    <row r="14" spans="2:16" ht="15">
      <c r="B14" s="595" t="s">
        <v>267</v>
      </c>
      <c r="C14" s="597" t="s">
        <v>44</v>
      </c>
      <c r="D14" s="599" t="s">
        <v>45</v>
      </c>
      <c r="E14" s="603" t="s">
        <v>197</v>
      </c>
      <c r="F14" s="599" t="s">
        <v>268</v>
      </c>
      <c r="G14" s="605" t="s">
        <v>269</v>
      </c>
      <c r="H14" s="580" t="s">
        <v>270</v>
      </c>
      <c r="I14" s="607"/>
      <c r="J14" s="607"/>
      <c r="K14" s="607"/>
      <c r="L14" s="607"/>
      <c r="M14" s="607"/>
      <c r="N14" s="607"/>
      <c r="O14" s="607"/>
      <c r="P14" s="129"/>
    </row>
    <row r="15" spans="2:16" s="130" customFormat="1" ht="84.6" customHeight="1">
      <c r="B15" s="596"/>
      <c r="C15" s="598"/>
      <c r="D15" s="600"/>
      <c r="E15" s="604"/>
      <c r="F15" s="600"/>
      <c r="G15" s="606"/>
      <c r="H15" s="608" t="s">
        <v>271</v>
      </c>
      <c r="I15" s="609"/>
      <c r="J15" s="610" t="s">
        <v>272</v>
      </c>
      <c r="K15" s="611"/>
      <c r="L15" s="608"/>
      <c r="M15" s="609"/>
      <c r="N15" s="610"/>
      <c r="O15" s="612"/>
      <c r="P15" s="128"/>
    </row>
    <row r="16" spans="2:16" ht="8.4499999999999993" customHeight="1">
      <c r="B16" s="131"/>
      <c r="C16" s="132"/>
      <c r="D16" s="132"/>
      <c r="E16" s="132"/>
      <c r="F16" s="132"/>
      <c r="G16" s="132"/>
      <c r="H16" s="133"/>
      <c r="I16" s="133"/>
      <c r="J16" s="133"/>
      <c r="K16" s="133"/>
      <c r="L16" s="133"/>
      <c r="M16" s="133"/>
      <c r="N16" s="133"/>
      <c r="O16" s="133"/>
    </row>
    <row r="17" spans="2:17" ht="15">
      <c r="B17" s="613" t="s">
        <v>273</v>
      </c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  <c r="P17" s="134"/>
    </row>
    <row r="18" spans="2:17" s="130" customFormat="1" ht="7.15" customHeight="1">
      <c r="B18" s="372"/>
      <c r="C18" s="372"/>
      <c r="D18" s="372"/>
      <c r="E18" s="372"/>
      <c r="F18" s="372"/>
      <c r="G18" s="372"/>
      <c r="H18" s="135"/>
      <c r="I18" s="135"/>
      <c r="J18" s="135"/>
      <c r="K18" s="135"/>
      <c r="L18" s="135"/>
      <c r="M18" s="135"/>
      <c r="N18" s="135"/>
      <c r="O18" s="135"/>
    </row>
    <row r="19" spans="2:17" s="130" customFormat="1">
      <c r="B19" s="136" t="str">
        <f>+'[10]PBU i20N'!$C$5</f>
        <v>Hyundai I20N 1.6 TGDi 204KS 6MT</v>
      </c>
      <c r="C19" s="137" t="str">
        <f>+'[10]PBU i20N'!$C$6</f>
        <v>5 vrata</v>
      </c>
      <c r="D19" s="137" t="str">
        <f>+'[10]PBU i20N'!$C$7</f>
        <v>PERFORMANCE</v>
      </c>
      <c r="E19" s="138">
        <f>+'[10]PBU i20N'!$C$10</f>
        <v>1598</v>
      </c>
      <c r="F19" s="137" t="str">
        <f>+'[10]PBU i20N'!$C$9</f>
        <v>150_204</v>
      </c>
      <c r="G19" s="504">
        <v>27822.686508646875</v>
      </c>
      <c r="H19" s="591">
        <f>+'[10]PBU i20N'!$C$12</f>
        <v>158</v>
      </c>
      <c r="I19" s="592"/>
      <c r="J19" s="593">
        <f>+'[10]PBU i20N'!$C$13</f>
        <v>5.5</v>
      </c>
      <c r="K19" s="593"/>
      <c r="L19" s="594"/>
      <c r="M19" s="594"/>
      <c r="N19" s="594"/>
      <c r="O19" s="594"/>
      <c r="P19" s="128"/>
      <c r="Q19" s="139"/>
    </row>
    <row r="20" spans="2:17">
      <c r="B20" s="143"/>
      <c r="C20" s="144"/>
      <c r="D20" s="144"/>
      <c r="E20" s="145"/>
      <c r="F20" s="145"/>
      <c r="G20" s="146"/>
      <c r="H20" s="592"/>
      <c r="I20" s="592"/>
      <c r="J20" s="593"/>
      <c r="K20" s="593"/>
      <c r="L20" s="615"/>
      <c r="M20" s="615"/>
      <c r="N20" s="614"/>
      <c r="O20" s="614"/>
      <c r="Q20" s="139"/>
    </row>
    <row r="21" spans="2:17" ht="6" customHeight="1">
      <c r="B21" s="143"/>
      <c r="C21" s="144"/>
      <c r="D21" s="144"/>
      <c r="E21" s="145"/>
      <c r="F21" s="145"/>
      <c r="G21" s="147"/>
      <c r="H21" s="148"/>
      <c r="I21" s="146"/>
      <c r="J21" s="146"/>
      <c r="K21" s="146"/>
      <c r="L21" s="146"/>
      <c r="M21" s="149"/>
    </row>
    <row r="22" spans="2:17" ht="18">
      <c r="B22" s="616" t="s">
        <v>56</v>
      </c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</row>
    <row r="23" spans="2:17" s="130" customFormat="1" ht="9" customHeight="1">
      <c r="B23" s="617"/>
      <c r="C23" s="617"/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</row>
    <row r="24" spans="2:17" ht="18">
      <c r="B24" s="588" t="s">
        <v>933</v>
      </c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</row>
    <row r="25" spans="2:17" ht="15">
      <c r="B25" s="86" t="s">
        <v>57</v>
      </c>
      <c r="C25" s="150"/>
      <c r="D25" s="150"/>
      <c r="E25" s="150"/>
      <c r="F25" s="150"/>
      <c r="G25" s="86"/>
      <c r="H25" s="151"/>
      <c r="I25" s="86" t="s">
        <v>58</v>
      </c>
      <c r="J25" s="150"/>
      <c r="K25" s="150"/>
      <c r="L25" s="150"/>
      <c r="M25" s="150"/>
      <c r="N25" s="150"/>
      <c r="O25" s="150"/>
    </row>
    <row r="26" spans="2:17">
      <c r="B26" s="128" t="s">
        <v>59</v>
      </c>
      <c r="C26" s="151"/>
      <c r="D26" s="151"/>
      <c r="E26" s="151"/>
      <c r="G26" s="151"/>
      <c r="H26" s="151"/>
      <c r="I26" s="128" t="s">
        <v>134</v>
      </c>
      <c r="J26" s="151"/>
      <c r="K26" s="151"/>
      <c r="L26" s="151"/>
    </row>
    <row r="27" spans="2:17" ht="15">
      <c r="B27" s="128" t="s">
        <v>275</v>
      </c>
      <c r="C27" s="151"/>
      <c r="D27" s="151"/>
      <c r="E27" s="151"/>
      <c r="G27" s="151"/>
      <c r="H27" s="152"/>
      <c r="I27" s="128" t="s">
        <v>137</v>
      </c>
      <c r="J27" s="151"/>
      <c r="K27" s="151"/>
      <c r="L27" s="151"/>
    </row>
    <row r="28" spans="2:17">
      <c r="B28" s="128" t="s">
        <v>63</v>
      </c>
      <c r="C28" s="151"/>
      <c r="D28" s="151"/>
      <c r="E28" s="151"/>
      <c r="G28" s="151"/>
      <c r="H28" s="151"/>
      <c r="I28" s="128" t="s">
        <v>279</v>
      </c>
      <c r="J28" s="151"/>
      <c r="K28" s="151"/>
      <c r="L28" s="151"/>
      <c r="O28" s="149"/>
    </row>
    <row r="29" spans="2:17" ht="15">
      <c r="B29" s="128" t="s">
        <v>277</v>
      </c>
      <c r="C29" s="151"/>
      <c r="D29" s="151"/>
      <c r="E29" s="151"/>
      <c r="G29" s="153"/>
      <c r="H29" s="151"/>
      <c r="I29" s="128" t="s">
        <v>428</v>
      </c>
      <c r="J29" s="154"/>
      <c r="K29" s="154"/>
      <c r="L29" s="154"/>
      <c r="M29" s="154"/>
      <c r="N29" s="154"/>
      <c r="O29" s="155"/>
    </row>
    <row r="30" spans="2:17">
      <c r="B30" s="128" t="s">
        <v>934</v>
      </c>
      <c r="C30" s="151"/>
      <c r="D30" s="151"/>
      <c r="E30" s="151"/>
      <c r="G30" s="156"/>
      <c r="H30" s="151"/>
      <c r="I30" s="128" t="s">
        <v>809</v>
      </c>
      <c r="J30" s="151"/>
      <c r="K30" s="151"/>
      <c r="L30" s="151"/>
    </row>
    <row r="31" spans="2:17">
      <c r="B31" s="128" t="s">
        <v>935</v>
      </c>
      <c r="C31" s="151"/>
      <c r="D31" s="151"/>
      <c r="E31" s="151"/>
      <c r="G31" s="156"/>
      <c r="H31" s="151"/>
      <c r="I31" s="128" t="s">
        <v>348</v>
      </c>
      <c r="J31" s="235"/>
      <c r="K31" s="235"/>
      <c r="L31" s="235"/>
      <c r="M31" s="235"/>
      <c r="N31" s="235"/>
      <c r="O31" s="375"/>
    </row>
    <row r="32" spans="2:17">
      <c r="B32" s="128" t="s">
        <v>936</v>
      </c>
      <c r="C32" s="151"/>
      <c r="D32" s="151"/>
      <c r="E32" s="151"/>
      <c r="G32" s="156"/>
      <c r="H32" s="151"/>
      <c r="I32" s="235"/>
      <c r="J32" s="235"/>
      <c r="K32" s="235"/>
      <c r="L32" s="235"/>
      <c r="M32" s="235"/>
      <c r="N32" s="235"/>
      <c r="O32" s="235"/>
    </row>
    <row r="33" spans="2:15">
      <c r="B33" s="128" t="s">
        <v>281</v>
      </c>
      <c r="C33" s="140"/>
      <c r="D33" s="140"/>
      <c r="E33" s="158"/>
      <c r="G33" s="156"/>
      <c r="H33" s="151"/>
      <c r="I33" s="235"/>
      <c r="J33" s="235"/>
      <c r="K33" s="235"/>
      <c r="L33" s="235"/>
      <c r="M33" s="235"/>
      <c r="N33" s="235"/>
      <c r="O33" s="235"/>
    </row>
    <row r="34" spans="2:15" ht="15">
      <c r="B34" s="128" t="s">
        <v>937</v>
      </c>
      <c r="C34" s="140"/>
      <c r="D34" s="140"/>
      <c r="E34" s="158"/>
      <c r="I34" s="86" t="s">
        <v>69</v>
      </c>
      <c r="J34" s="150"/>
      <c r="K34" s="150"/>
      <c r="L34" s="150"/>
      <c r="M34" s="150"/>
      <c r="N34" s="150"/>
      <c r="O34" s="157"/>
    </row>
    <row r="35" spans="2:15">
      <c r="B35" s="33" t="s">
        <v>283</v>
      </c>
      <c r="C35" s="140"/>
      <c r="D35" s="140"/>
      <c r="E35" s="151"/>
      <c r="G35" s="156"/>
      <c r="H35" s="151"/>
      <c r="I35" s="128" t="s">
        <v>71</v>
      </c>
      <c r="J35" s="151"/>
      <c r="K35" s="151"/>
      <c r="L35" s="151"/>
    </row>
    <row r="36" spans="2:15">
      <c r="B36" s="128" t="s">
        <v>285</v>
      </c>
      <c r="C36" s="151"/>
      <c r="D36" s="151"/>
      <c r="E36" s="151"/>
      <c r="G36" s="156"/>
      <c r="H36" s="151"/>
      <c r="I36" s="128" t="s">
        <v>284</v>
      </c>
      <c r="J36" s="151"/>
      <c r="K36" s="151"/>
      <c r="L36" s="151"/>
    </row>
    <row r="37" spans="2:15">
      <c r="B37" s="128" t="s">
        <v>74</v>
      </c>
      <c r="C37" s="151"/>
      <c r="D37" s="151"/>
      <c r="E37" s="151"/>
      <c r="G37" s="156"/>
      <c r="H37" s="151"/>
      <c r="I37" s="151" t="s">
        <v>286</v>
      </c>
      <c r="J37" s="151"/>
      <c r="K37" s="151"/>
      <c r="L37" s="151"/>
    </row>
    <row r="38" spans="2:15">
      <c r="B38" s="128" t="s">
        <v>288</v>
      </c>
      <c r="C38" s="151"/>
      <c r="D38" s="151"/>
      <c r="E38" s="151"/>
      <c r="G38" s="156"/>
      <c r="H38" s="151"/>
      <c r="I38" s="128" t="s">
        <v>287</v>
      </c>
      <c r="J38" s="140"/>
      <c r="K38" s="140"/>
      <c r="L38" s="140"/>
    </row>
    <row r="39" spans="2:15">
      <c r="B39" s="128" t="s">
        <v>76</v>
      </c>
      <c r="C39" s="151"/>
      <c r="D39" s="151"/>
      <c r="E39" s="151"/>
      <c r="G39" s="156"/>
      <c r="H39" s="151"/>
      <c r="I39" s="128" t="s">
        <v>289</v>
      </c>
      <c r="K39" s="140"/>
      <c r="L39" s="140"/>
    </row>
    <row r="40" spans="2:15">
      <c r="B40" s="128" t="s">
        <v>291</v>
      </c>
      <c r="C40" s="151"/>
      <c r="D40" s="151"/>
      <c r="E40" s="151"/>
      <c r="G40" s="156"/>
      <c r="H40" s="151"/>
      <c r="I40" s="128" t="s">
        <v>333</v>
      </c>
      <c r="J40" s="140"/>
      <c r="K40" s="151"/>
      <c r="L40" s="151"/>
    </row>
    <row r="41" spans="2:15">
      <c r="B41" s="128" t="s">
        <v>293</v>
      </c>
      <c r="C41" s="151"/>
      <c r="D41" s="151"/>
      <c r="E41" s="151"/>
      <c r="G41" s="156"/>
      <c r="H41" s="151"/>
      <c r="I41" s="128" t="s">
        <v>938</v>
      </c>
      <c r="J41" s="151"/>
      <c r="K41" s="151"/>
      <c r="L41" s="151"/>
    </row>
    <row r="42" spans="2:15">
      <c r="B42" s="128" t="s">
        <v>336</v>
      </c>
      <c r="C42" s="151"/>
      <c r="D42" s="151"/>
      <c r="E42" s="151"/>
      <c r="G42" s="156"/>
      <c r="H42" s="151"/>
      <c r="I42" s="128" t="s">
        <v>939</v>
      </c>
      <c r="J42" s="151"/>
      <c r="K42" s="151"/>
      <c r="L42" s="151"/>
    </row>
    <row r="43" spans="2:15">
      <c r="B43" s="128" t="s">
        <v>294</v>
      </c>
      <c r="C43" s="151"/>
      <c r="D43" s="151"/>
      <c r="E43" s="151"/>
      <c r="G43" s="156"/>
      <c r="H43" s="151"/>
      <c r="I43" s="128" t="s">
        <v>940</v>
      </c>
      <c r="J43" s="151"/>
      <c r="K43" s="151"/>
      <c r="L43" s="151"/>
    </row>
    <row r="44" spans="2:15">
      <c r="B44" s="128" t="s">
        <v>296</v>
      </c>
      <c r="C44" s="154"/>
      <c r="D44" s="154"/>
      <c r="E44" s="154"/>
      <c r="F44" s="154"/>
      <c r="G44" s="154"/>
      <c r="I44" s="128" t="s">
        <v>86</v>
      </c>
      <c r="J44" s="151"/>
      <c r="K44" s="151"/>
      <c r="L44" s="151"/>
    </row>
    <row r="45" spans="2:15" ht="15">
      <c r="B45" s="128" t="s">
        <v>298</v>
      </c>
      <c r="C45" s="151"/>
      <c r="D45" s="151"/>
      <c r="E45" s="151"/>
      <c r="G45" s="153"/>
      <c r="H45" s="151"/>
      <c r="I45" s="128" t="s">
        <v>941</v>
      </c>
      <c r="J45" s="151"/>
      <c r="K45" s="151"/>
      <c r="L45" s="151"/>
    </row>
    <row r="46" spans="2:15" ht="15">
      <c r="B46" s="128" t="s">
        <v>299</v>
      </c>
      <c r="C46" s="151"/>
      <c r="D46" s="151"/>
      <c r="E46" s="151"/>
      <c r="G46" s="156"/>
      <c r="H46" s="152"/>
      <c r="I46" s="128" t="s">
        <v>295</v>
      </c>
      <c r="J46" s="151"/>
      <c r="K46" s="151"/>
      <c r="L46" s="151"/>
    </row>
    <row r="47" spans="2:15">
      <c r="B47" s="128" t="s">
        <v>301</v>
      </c>
      <c r="C47" s="140"/>
      <c r="D47" s="140"/>
      <c r="G47" s="156"/>
      <c r="H47" s="151"/>
      <c r="I47" s="128" t="s">
        <v>297</v>
      </c>
      <c r="J47" s="151"/>
      <c r="K47" s="151"/>
      <c r="L47" s="151"/>
    </row>
    <row r="48" spans="2:15">
      <c r="B48" s="156" t="s">
        <v>303</v>
      </c>
      <c r="C48" s="151"/>
      <c r="D48" s="151"/>
      <c r="E48" s="151"/>
      <c r="G48" s="151"/>
      <c r="H48" s="151"/>
      <c r="I48" s="156" t="s">
        <v>79</v>
      </c>
      <c r="J48" s="151"/>
      <c r="K48" s="151"/>
      <c r="L48" s="151"/>
    </row>
    <row r="49" spans="2:15">
      <c r="B49" s="373" t="s">
        <v>304</v>
      </c>
      <c r="C49" s="235"/>
      <c r="D49" s="235"/>
      <c r="E49" s="235"/>
      <c r="F49" s="235"/>
      <c r="G49" s="235"/>
      <c r="H49" s="154"/>
      <c r="I49" s="373" t="s">
        <v>300</v>
      </c>
      <c r="J49" s="235"/>
      <c r="K49" s="235"/>
      <c r="L49" s="235"/>
      <c r="M49" s="235"/>
      <c r="N49" s="235"/>
      <c r="O49" s="235"/>
    </row>
    <row r="50" spans="2:15">
      <c r="B50" s="373" t="s">
        <v>305</v>
      </c>
      <c r="C50" s="235"/>
      <c r="D50" s="235"/>
      <c r="E50" s="235"/>
      <c r="F50" s="235"/>
      <c r="G50" s="235"/>
      <c r="H50" s="154"/>
      <c r="I50" s="128" t="s">
        <v>302</v>
      </c>
      <c r="J50" s="235"/>
      <c r="K50" s="235"/>
      <c r="L50" s="235"/>
      <c r="M50" s="235"/>
      <c r="N50" s="235"/>
      <c r="O50" s="235"/>
    </row>
    <row r="51" spans="2:15">
      <c r="B51" s="373" t="s">
        <v>307</v>
      </c>
      <c r="C51" s="235"/>
      <c r="D51" s="235"/>
      <c r="E51" s="235"/>
      <c r="F51" s="235"/>
      <c r="G51" s="235"/>
      <c r="H51" s="154"/>
      <c r="I51" s="128" t="s">
        <v>942</v>
      </c>
      <c r="J51" s="235"/>
      <c r="K51" s="235"/>
      <c r="L51" s="235"/>
      <c r="M51" s="235"/>
      <c r="N51" s="235"/>
      <c r="O51" s="235"/>
    </row>
    <row r="52" spans="2:15">
      <c r="B52" s="128" t="s">
        <v>943</v>
      </c>
      <c r="C52" s="151"/>
      <c r="D52" s="151"/>
      <c r="E52" s="151"/>
      <c r="G52" s="156"/>
      <c r="H52" s="151"/>
      <c r="J52" s="151"/>
      <c r="K52" s="151"/>
      <c r="L52" s="151"/>
    </row>
    <row r="53" spans="2:15" ht="15">
      <c r="B53" s="86" t="s">
        <v>58</v>
      </c>
      <c r="C53" s="150"/>
      <c r="D53" s="150"/>
      <c r="E53" s="150"/>
      <c r="F53" s="150"/>
      <c r="G53" s="86"/>
      <c r="H53" s="151"/>
      <c r="J53" s="151"/>
      <c r="K53" s="151"/>
      <c r="L53" s="151"/>
    </row>
    <row r="54" spans="2:15" ht="15">
      <c r="B54" s="128" t="s">
        <v>310</v>
      </c>
      <c r="C54" s="151"/>
      <c r="D54" s="151"/>
      <c r="E54" s="151"/>
      <c r="G54" s="151"/>
      <c r="H54" s="151"/>
      <c r="I54" s="86" t="s">
        <v>105</v>
      </c>
      <c r="J54" s="150"/>
      <c r="K54" s="150"/>
      <c r="L54" s="150"/>
      <c r="M54" s="150"/>
      <c r="N54" s="150"/>
      <c r="O54" s="150"/>
    </row>
    <row r="55" spans="2:15">
      <c r="B55" s="128" t="s">
        <v>337</v>
      </c>
      <c r="C55" s="151"/>
      <c r="D55" s="151"/>
      <c r="E55" s="151"/>
      <c r="G55" s="156"/>
      <c r="H55" s="151"/>
      <c r="I55" s="128" t="s">
        <v>944</v>
      </c>
      <c r="J55" s="151"/>
      <c r="K55" s="151"/>
      <c r="L55" s="151"/>
    </row>
    <row r="56" spans="2:15">
      <c r="B56" s="128" t="s">
        <v>345</v>
      </c>
      <c r="C56" s="151"/>
      <c r="D56" s="151"/>
      <c r="E56" s="151"/>
      <c r="G56" s="156"/>
      <c r="H56" s="151"/>
      <c r="I56" s="128" t="s">
        <v>309</v>
      </c>
      <c r="J56" s="151"/>
      <c r="K56" s="151"/>
      <c r="L56" s="151"/>
    </row>
    <row r="57" spans="2:15">
      <c r="B57" s="128" t="s">
        <v>339</v>
      </c>
      <c r="C57" s="151"/>
      <c r="D57" s="151"/>
      <c r="E57" s="151"/>
      <c r="G57" s="156"/>
      <c r="H57" s="151"/>
      <c r="I57" s="128" t="s">
        <v>945</v>
      </c>
      <c r="J57" s="151"/>
      <c r="K57" s="151"/>
      <c r="L57" s="151"/>
    </row>
    <row r="58" spans="2:15">
      <c r="B58" s="128" t="s">
        <v>946</v>
      </c>
      <c r="C58" s="151"/>
      <c r="D58" s="151"/>
      <c r="E58" s="151"/>
      <c r="G58" s="151"/>
      <c r="I58" s="128" t="s">
        <v>947</v>
      </c>
      <c r="J58" s="151"/>
      <c r="K58" s="151"/>
      <c r="L58" s="151"/>
    </row>
    <row r="59" spans="2:15">
      <c r="B59" s="128" t="s">
        <v>948</v>
      </c>
      <c r="C59" s="151"/>
      <c r="D59" s="151"/>
      <c r="E59" s="151"/>
      <c r="G59" s="151"/>
      <c r="I59" s="128" t="s">
        <v>949</v>
      </c>
      <c r="J59" s="151"/>
      <c r="K59" s="151"/>
      <c r="L59" s="151"/>
    </row>
    <row r="60" spans="2:15">
      <c r="B60" s="128" t="s">
        <v>66</v>
      </c>
      <c r="C60" s="151"/>
      <c r="D60" s="151"/>
      <c r="E60" s="151"/>
      <c r="G60" s="151"/>
      <c r="I60" s="128" t="s">
        <v>316</v>
      </c>
      <c r="J60" s="151"/>
      <c r="K60" s="151"/>
      <c r="L60" s="151"/>
    </row>
    <row r="61" spans="2:15">
      <c r="B61" s="128" t="s">
        <v>907</v>
      </c>
      <c r="C61" s="151"/>
      <c r="D61" s="151"/>
      <c r="E61" s="151"/>
      <c r="G61" s="151"/>
      <c r="I61" s="128" t="s">
        <v>125</v>
      </c>
      <c r="J61" s="151"/>
      <c r="K61" s="151"/>
      <c r="L61" s="151"/>
    </row>
    <row r="62" spans="2:15">
      <c r="B62" s="128" t="s">
        <v>950</v>
      </c>
      <c r="C62" s="151"/>
      <c r="D62" s="151"/>
      <c r="E62" s="151"/>
      <c r="G62" s="151"/>
      <c r="I62" s="128" t="s">
        <v>319</v>
      </c>
      <c r="J62" s="151"/>
      <c r="K62" s="151"/>
      <c r="L62" s="151"/>
    </row>
    <row r="63" spans="2:15">
      <c r="B63" s="128" t="s">
        <v>315</v>
      </c>
      <c r="C63" s="151"/>
      <c r="D63" s="151"/>
      <c r="E63" s="151"/>
      <c r="G63" s="151"/>
      <c r="I63" s="128" t="s">
        <v>152</v>
      </c>
      <c r="J63" s="151"/>
      <c r="K63" s="151"/>
      <c r="L63" s="151"/>
    </row>
    <row r="64" spans="2:15">
      <c r="B64" s="128" t="s">
        <v>623</v>
      </c>
      <c r="C64" s="151"/>
      <c r="D64" s="151"/>
      <c r="E64" s="151"/>
      <c r="G64" s="151"/>
      <c r="I64" s="128" t="s">
        <v>320</v>
      </c>
      <c r="J64" s="151"/>
      <c r="K64" s="151"/>
      <c r="L64" s="151"/>
    </row>
    <row r="65" spans="2:15">
      <c r="B65" s="128" t="s">
        <v>157</v>
      </c>
      <c r="C65" s="151"/>
      <c r="D65" s="151"/>
      <c r="E65" s="151"/>
      <c r="G65" s="151"/>
      <c r="I65" s="128" t="s">
        <v>351</v>
      </c>
      <c r="J65" s="151"/>
      <c r="K65" s="151"/>
      <c r="L65" s="151"/>
    </row>
    <row r="66" spans="2:15">
      <c r="B66" s="128" t="s">
        <v>951</v>
      </c>
      <c r="C66" s="151"/>
      <c r="D66" s="151"/>
      <c r="E66" s="151"/>
      <c r="G66" s="151"/>
      <c r="I66" s="128" t="s">
        <v>331</v>
      </c>
      <c r="J66" s="151"/>
      <c r="K66" s="151"/>
      <c r="L66" s="151"/>
    </row>
    <row r="67" spans="2:15">
      <c r="B67" s="128" t="s">
        <v>259</v>
      </c>
      <c r="C67" s="151"/>
      <c r="D67" s="151"/>
      <c r="E67" s="151"/>
      <c r="G67" s="151"/>
      <c r="I67" s="128" t="s">
        <v>332</v>
      </c>
      <c r="J67" s="151"/>
      <c r="K67" s="151"/>
      <c r="L67" s="151"/>
    </row>
    <row r="68" spans="2:15">
      <c r="B68" s="128" t="s">
        <v>952</v>
      </c>
      <c r="C68" s="151"/>
      <c r="D68" s="151"/>
      <c r="E68" s="151"/>
      <c r="G68" s="151"/>
      <c r="I68" s="128" t="s">
        <v>499</v>
      </c>
      <c r="J68" s="151"/>
      <c r="K68" s="151"/>
      <c r="L68" s="151"/>
    </row>
    <row r="69" spans="2:15">
      <c r="B69" s="128" t="s">
        <v>325</v>
      </c>
      <c r="C69" s="151"/>
      <c r="D69" s="151"/>
      <c r="E69" s="151"/>
      <c r="G69" s="151"/>
      <c r="I69" s="128" t="s">
        <v>953</v>
      </c>
      <c r="J69" s="151"/>
      <c r="K69" s="151"/>
      <c r="L69" s="151"/>
    </row>
    <row r="70" spans="2:15">
      <c r="B70" s="128" t="s">
        <v>954</v>
      </c>
      <c r="C70" s="151"/>
      <c r="D70" s="151"/>
      <c r="E70" s="151"/>
      <c r="G70" s="151"/>
      <c r="I70" s="128" t="s">
        <v>313</v>
      </c>
      <c r="J70" s="151"/>
      <c r="K70" s="151"/>
      <c r="L70" s="151"/>
    </row>
    <row r="71" spans="2:15">
      <c r="B71" s="128" t="s">
        <v>338</v>
      </c>
      <c r="C71" s="151"/>
      <c r="D71" s="151"/>
      <c r="E71" s="151"/>
      <c r="G71" s="151"/>
      <c r="J71" s="151"/>
      <c r="K71" s="151"/>
      <c r="L71" s="151"/>
    </row>
    <row r="72" spans="2:15">
      <c r="B72" s="128" t="s">
        <v>343</v>
      </c>
      <c r="C72" s="151"/>
      <c r="D72" s="151"/>
      <c r="E72" s="151"/>
      <c r="G72" s="151"/>
      <c r="J72" s="151"/>
      <c r="K72" s="151"/>
      <c r="L72" s="151"/>
    </row>
    <row r="73" spans="2:15">
      <c r="B73" s="128" t="s">
        <v>926</v>
      </c>
      <c r="C73" s="151"/>
      <c r="D73" s="151"/>
      <c r="E73" s="151"/>
      <c r="G73" s="151"/>
      <c r="J73" s="151"/>
      <c r="K73" s="151"/>
      <c r="L73" s="151"/>
    </row>
    <row r="74" spans="2:15">
      <c r="B74" s="128" t="s">
        <v>167</v>
      </c>
      <c r="C74" s="151"/>
      <c r="D74" s="151"/>
      <c r="E74" s="151"/>
      <c r="G74" s="151"/>
      <c r="J74" s="151"/>
      <c r="K74" s="151"/>
      <c r="L74" s="151"/>
    </row>
    <row r="75" spans="2:15">
      <c r="B75" s="128" t="s">
        <v>128</v>
      </c>
      <c r="C75" s="151"/>
      <c r="D75" s="151"/>
      <c r="E75" s="151"/>
      <c r="G75" s="151"/>
      <c r="J75" s="151"/>
      <c r="K75" s="151"/>
      <c r="L75" s="151"/>
    </row>
    <row r="76" spans="2:15">
      <c r="B76" s="128" t="s">
        <v>274</v>
      </c>
      <c r="C76" s="151"/>
      <c r="D76" s="151"/>
      <c r="E76" s="151"/>
      <c r="G76" s="151"/>
      <c r="J76" s="151"/>
      <c r="K76" s="151"/>
      <c r="L76" s="151"/>
    </row>
    <row r="77" spans="2:15">
      <c r="C77" s="151"/>
      <c r="D77" s="151"/>
      <c r="E77" s="151"/>
      <c r="G77" s="151"/>
      <c r="J77" s="151"/>
      <c r="K77" s="151"/>
      <c r="L77" s="151"/>
    </row>
    <row r="78" spans="2:15">
      <c r="C78" s="151"/>
      <c r="D78" s="151"/>
      <c r="E78" s="151"/>
      <c r="G78" s="151"/>
      <c r="J78" s="151"/>
      <c r="K78" s="151"/>
      <c r="L78" s="151"/>
    </row>
    <row r="79" spans="2:15" ht="6.75" customHeight="1"/>
    <row r="80" spans="2:15" ht="18">
      <c r="B80" s="620" t="s">
        <v>173</v>
      </c>
      <c r="C80" s="620"/>
      <c r="D80" s="620"/>
      <c r="E80" s="620"/>
      <c r="F80" s="620"/>
      <c r="G80" s="620"/>
      <c r="H80" s="620"/>
      <c r="I80" s="620"/>
      <c r="J80" s="620"/>
      <c r="K80" s="620"/>
      <c r="L80" s="620"/>
      <c r="M80" s="620"/>
      <c r="N80" s="620"/>
      <c r="O80" s="620"/>
    </row>
    <row r="81" spans="2:16" ht="16.149999999999999" customHeight="1">
      <c r="B81" s="165">
        <v>7.5345000000000004</v>
      </c>
      <c r="C81" s="156"/>
      <c r="D81" s="156"/>
      <c r="E81" s="156"/>
      <c r="F81" s="156"/>
      <c r="G81" s="156"/>
      <c r="H81" s="156"/>
      <c r="I81" s="156"/>
    </row>
    <row r="82" spans="2:16" ht="30">
      <c r="B82" s="630" t="s">
        <v>174</v>
      </c>
      <c r="C82" s="630"/>
      <c r="D82" s="630"/>
      <c r="E82" s="630"/>
      <c r="F82" s="630"/>
      <c r="G82" s="630"/>
      <c r="H82" s="630"/>
      <c r="I82" s="630"/>
      <c r="J82" s="630"/>
      <c r="K82" s="631"/>
      <c r="L82" s="632" t="s">
        <v>175</v>
      </c>
      <c r="M82" s="630"/>
      <c r="N82" s="631"/>
      <c r="O82" s="60" t="s">
        <v>248</v>
      </c>
      <c r="P82" s="60" t="s">
        <v>248</v>
      </c>
    </row>
    <row r="83" spans="2:16" s="4" customFormat="1" ht="15">
      <c r="B83" s="621" t="s">
        <v>353</v>
      </c>
      <c r="C83" s="621"/>
      <c r="D83" s="621"/>
      <c r="E83" s="621"/>
      <c r="F83" s="621"/>
      <c r="G83" s="621"/>
      <c r="H83" s="621"/>
      <c r="I83" s="621"/>
      <c r="J83" s="621"/>
      <c r="K83" s="621"/>
      <c r="L83" s="621"/>
      <c r="M83" s="621"/>
      <c r="N83" s="621"/>
      <c r="O83" s="166">
        <v>1506.9</v>
      </c>
      <c r="P83" s="507">
        <f>+O83/$B$81</f>
        <v>200</v>
      </c>
    </row>
    <row r="84" spans="2:16" s="4" customFormat="1" ht="15">
      <c r="B84" s="621" t="s">
        <v>354</v>
      </c>
      <c r="C84" s="621"/>
      <c r="D84" s="621"/>
      <c r="E84" s="621"/>
      <c r="F84" s="621"/>
      <c r="G84" s="621"/>
      <c r="H84" s="621"/>
      <c r="I84" s="621"/>
      <c r="J84" s="621"/>
      <c r="K84" s="621"/>
      <c r="L84" s="621"/>
      <c r="M84" s="621"/>
      <c r="N84" s="621"/>
      <c r="O84" s="166">
        <v>3202.16</v>
      </c>
      <c r="P84" s="507">
        <f t="shared" ref="P84:P85" si="0">+O84/$B$81</f>
        <v>424.9996681929789</v>
      </c>
    </row>
    <row r="85" spans="2:16" ht="55.15" customHeight="1">
      <c r="B85" s="640" t="s">
        <v>355</v>
      </c>
      <c r="C85" s="640"/>
      <c r="D85" s="640"/>
      <c r="E85" s="640"/>
      <c r="F85" s="640"/>
      <c r="G85" s="640"/>
      <c r="H85" s="640"/>
      <c r="I85" s="640"/>
      <c r="J85" s="640"/>
      <c r="K85" s="641"/>
      <c r="L85" s="625" t="s">
        <v>955</v>
      </c>
      <c r="M85" s="626"/>
      <c r="N85" s="627"/>
      <c r="O85" s="167">
        <v>3616.56</v>
      </c>
      <c r="P85" s="507">
        <f t="shared" si="0"/>
        <v>479.99999999999994</v>
      </c>
    </row>
    <row r="86" spans="2:16" ht="15"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9"/>
      <c r="M86" s="169"/>
      <c r="N86" s="169"/>
      <c r="O86" s="170"/>
    </row>
    <row r="87" spans="2:16" ht="15"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9"/>
      <c r="M87" s="169"/>
      <c r="N87" s="169"/>
      <c r="O87" s="170"/>
    </row>
    <row r="88" spans="2:16" ht="15">
      <c r="B88" s="165"/>
      <c r="C88" s="156"/>
      <c r="D88" s="156"/>
      <c r="E88" s="156"/>
      <c r="F88" s="156"/>
      <c r="G88" s="156"/>
      <c r="H88" s="156"/>
      <c r="I88" s="156"/>
    </row>
    <row r="89" spans="2:16" s="21" customFormat="1">
      <c r="B89" s="31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2:16" s="21" customFormat="1">
      <c r="B90" s="12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2:16" s="21" customFormat="1">
      <c r="B91" s="642"/>
      <c r="C91" s="642"/>
      <c r="D91" s="642"/>
      <c r="E91" s="642"/>
      <c r="F91" s="642"/>
      <c r="G91" s="642"/>
      <c r="H91" s="642"/>
      <c r="I91" s="642"/>
      <c r="J91" s="642"/>
      <c r="K91" s="642"/>
      <c r="L91" s="642"/>
      <c r="M91" s="642"/>
      <c r="N91" s="642"/>
      <c r="O91" s="642"/>
      <c r="P91" s="33"/>
    </row>
    <row r="92" spans="2:16" s="21" customFormat="1">
      <c r="B92" s="12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2:16" s="21" customFormat="1">
      <c r="B93" s="12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2:16" s="21" customFormat="1">
      <c r="B94" s="12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 spans="2:16" s="21" customFormat="1">
      <c r="B95" s="12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 spans="2:16" s="21" customFormat="1">
      <c r="B96" s="317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 spans="1:16" s="21" customFormat="1">
      <c r="B97" s="12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 spans="1:16" s="21" customFormat="1">
      <c r="B98" s="12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 spans="1:16" s="21" customFormat="1">
      <c r="B99" s="317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 s="21" customFormat="1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1:16">
      <c r="A101" s="21"/>
      <c r="B101" s="151"/>
      <c r="C101" s="151"/>
      <c r="D101" s="151"/>
      <c r="E101" s="151"/>
      <c r="H101" s="151"/>
      <c r="I101" s="151"/>
      <c r="J101" s="151"/>
      <c r="K101" s="151"/>
      <c r="L101" s="151"/>
    </row>
    <row r="102" spans="1:16">
      <c r="C102" s="151"/>
      <c r="D102" s="151"/>
      <c r="E102" s="151"/>
      <c r="H102" s="151"/>
      <c r="I102" s="151"/>
      <c r="J102" s="151"/>
      <c r="K102" s="151"/>
      <c r="L102" s="151"/>
    </row>
    <row r="103" spans="1:16" ht="15">
      <c r="B103" s="152"/>
      <c r="C103" s="151"/>
      <c r="D103" s="151"/>
      <c r="E103" s="151"/>
      <c r="H103" s="151"/>
      <c r="I103" s="151"/>
      <c r="J103" s="151"/>
      <c r="K103" s="151"/>
      <c r="L103" s="151"/>
    </row>
    <row r="104" spans="1:16">
      <c r="B104" s="376"/>
      <c r="H104" s="151"/>
      <c r="I104" s="151"/>
      <c r="J104" s="151"/>
      <c r="K104" s="151"/>
      <c r="L104" s="151"/>
    </row>
    <row r="105" spans="1:16">
      <c r="B105" s="377"/>
      <c r="H105" s="151"/>
      <c r="I105" s="151"/>
      <c r="J105" s="151"/>
      <c r="K105" s="151"/>
      <c r="L105" s="151"/>
    </row>
    <row r="106" spans="1:16">
      <c r="B106" s="377"/>
      <c r="H106" s="151"/>
      <c r="I106" s="151"/>
      <c r="J106" s="151"/>
      <c r="K106" s="151"/>
      <c r="L106" s="151"/>
    </row>
    <row r="107" spans="1:16">
      <c r="B107" s="377"/>
      <c r="H107" s="151"/>
      <c r="I107" s="151"/>
      <c r="J107" s="151"/>
      <c r="K107" s="151"/>
      <c r="L107" s="151"/>
    </row>
    <row r="108" spans="1:16">
      <c r="B108" s="377"/>
      <c r="H108" s="151"/>
      <c r="I108" s="151"/>
      <c r="J108" s="151"/>
      <c r="K108" s="151"/>
      <c r="L108" s="151"/>
    </row>
    <row r="109" spans="1:16">
      <c r="B109" s="377"/>
      <c r="H109" s="151"/>
      <c r="I109" s="151"/>
      <c r="J109" s="151"/>
      <c r="K109" s="151"/>
      <c r="L109" s="151"/>
    </row>
    <row r="110" spans="1:16">
      <c r="B110" s="377"/>
      <c r="H110" s="151"/>
      <c r="I110" s="151"/>
      <c r="J110" s="151"/>
      <c r="K110" s="151"/>
      <c r="L110" s="151"/>
    </row>
    <row r="111" spans="1:16" ht="15">
      <c r="B111" s="374"/>
      <c r="F111" s="159"/>
      <c r="G111" s="159"/>
      <c r="H111" s="151"/>
      <c r="I111" s="151"/>
      <c r="J111" s="151"/>
      <c r="K111" s="151"/>
      <c r="L111" s="151"/>
    </row>
    <row r="112" spans="1:16" ht="15">
      <c r="B112" s="152"/>
      <c r="F112" s="152"/>
      <c r="G112" s="152"/>
      <c r="H112" s="151"/>
      <c r="I112" s="151"/>
      <c r="J112" s="151"/>
      <c r="K112" s="151"/>
      <c r="L112" s="151"/>
    </row>
    <row r="113" spans="2:12">
      <c r="B113" s="376"/>
      <c r="F113" s="151"/>
      <c r="G113" s="151"/>
      <c r="H113" s="151"/>
      <c r="I113" s="151"/>
      <c r="J113" s="151"/>
      <c r="K113" s="151"/>
      <c r="L113" s="151"/>
    </row>
    <row r="114" spans="2:12" ht="15">
      <c r="B114" s="377"/>
      <c r="F114" s="152"/>
      <c r="G114" s="152"/>
    </row>
    <row r="115" spans="2:12">
      <c r="B115" s="377"/>
      <c r="F115" s="151"/>
      <c r="G115" s="151"/>
    </row>
    <row r="116" spans="2:12">
      <c r="B116" s="377"/>
      <c r="F116" s="151"/>
      <c r="G116" s="151"/>
    </row>
    <row r="117" spans="2:12">
      <c r="B117" s="377"/>
      <c r="F117" s="151"/>
      <c r="G117" s="151"/>
    </row>
    <row r="118" spans="2:12">
      <c r="B118" s="377"/>
      <c r="F118" s="151"/>
      <c r="G118" s="151"/>
    </row>
    <row r="119" spans="2:12" ht="15">
      <c r="B119" s="377"/>
      <c r="F119" s="152"/>
      <c r="G119" s="152"/>
    </row>
    <row r="120" spans="2:12">
      <c r="B120" s="151"/>
      <c r="F120" s="151"/>
      <c r="G120" s="151"/>
    </row>
    <row r="121" spans="2:12">
      <c r="F121" s="151"/>
      <c r="G121" s="151"/>
    </row>
    <row r="122" spans="2:12" ht="15">
      <c r="F122" s="152"/>
      <c r="G122" s="152"/>
    </row>
    <row r="123" spans="2:12">
      <c r="F123" s="151"/>
      <c r="G123" s="151"/>
    </row>
    <row r="124" spans="2:12">
      <c r="F124" s="151"/>
      <c r="G124" s="151"/>
    </row>
    <row r="125" spans="2:12">
      <c r="F125" s="151"/>
      <c r="G125" s="151"/>
    </row>
    <row r="128" spans="2:12" ht="15">
      <c r="B128" s="159"/>
      <c r="F128" s="151"/>
      <c r="G128" s="151"/>
      <c r="H128" s="151"/>
      <c r="I128" s="151"/>
      <c r="J128" s="151"/>
      <c r="K128" s="151"/>
      <c r="L128" s="151"/>
    </row>
    <row r="129" spans="2:12">
      <c r="B129" s="151"/>
      <c r="F129" s="151"/>
      <c r="G129" s="151"/>
      <c r="H129" s="151"/>
      <c r="I129" s="151"/>
      <c r="J129" s="151"/>
      <c r="K129" s="151"/>
      <c r="L129" s="151"/>
    </row>
    <row r="130" spans="2:12">
      <c r="B130" s="151"/>
      <c r="F130" s="151"/>
      <c r="G130" s="151"/>
      <c r="H130" s="151"/>
      <c r="I130" s="151"/>
      <c r="J130" s="151"/>
      <c r="K130" s="151"/>
      <c r="L130" s="151"/>
    </row>
  </sheetData>
  <mergeCells count="34">
    <mergeCell ref="B3:O3"/>
    <mergeCell ref="B4:O4"/>
    <mergeCell ref="B6:O6"/>
    <mergeCell ref="B14:B15"/>
    <mergeCell ref="C14:C15"/>
    <mergeCell ref="D14:D15"/>
    <mergeCell ref="E14:E15"/>
    <mergeCell ref="F14:F15"/>
    <mergeCell ref="G14:G15"/>
    <mergeCell ref="H14:O14"/>
    <mergeCell ref="B23:O23"/>
    <mergeCell ref="H15:I15"/>
    <mergeCell ref="J15:K15"/>
    <mergeCell ref="L15:M15"/>
    <mergeCell ref="N15:O15"/>
    <mergeCell ref="B17:O17"/>
    <mergeCell ref="H19:I19"/>
    <mergeCell ref="J19:K19"/>
    <mergeCell ref="L19:M19"/>
    <mergeCell ref="N19:O19"/>
    <mergeCell ref="H20:I20"/>
    <mergeCell ref="J20:K20"/>
    <mergeCell ref="L20:M20"/>
    <mergeCell ref="N20:O20"/>
    <mergeCell ref="B22:O22"/>
    <mergeCell ref="B85:K85"/>
    <mergeCell ref="L85:N85"/>
    <mergeCell ref="B91:O91"/>
    <mergeCell ref="B24:O24"/>
    <mergeCell ref="B80:O80"/>
    <mergeCell ref="B82:K82"/>
    <mergeCell ref="L82:N82"/>
    <mergeCell ref="B83:N83"/>
    <mergeCell ref="B84:N84"/>
  </mergeCells>
  <pageMargins left="0.7" right="0.7" top="0.75" bottom="0.75" header="0.3" footer="0.3"/>
  <pageSetup paperSize="9" scale="2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39FF-2E53-468C-BD81-A88F19043A0B}">
  <dimension ref="A4:Q156"/>
  <sheetViews>
    <sheetView topLeftCell="A14" workbookViewId="0">
      <selection activeCell="M18" sqref="L18:O29"/>
    </sheetView>
  </sheetViews>
  <sheetFormatPr defaultColWidth="9.140625" defaultRowHeight="14.25"/>
  <cols>
    <col min="1" max="1" width="2.85546875" style="128" customWidth="1"/>
    <col min="2" max="2" width="50.28515625" style="128" customWidth="1"/>
    <col min="3" max="3" width="11.5703125" style="128" customWidth="1"/>
    <col min="4" max="4" width="18.7109375" style="128" bestFit="1" customWidth="1"/>
    <col min="5" max="5" width="11.85546875" style="128" customWidth="1"/>
    <col min="6" max="6" width="9.7109375" style="128" customWidth="1"/>
    <col min="7" max="7" width="15.42578125" style="128" customWidth="1"/>
    <col min="8" max="8" width="11.7109375" style="128" customWidth="1"/>
    <col min="9" max="9" width="10.42578125" style="128" customWidth="1"/>
    <col min="10" max="10" width="14.28515625" style="128" customWidth="1"/>
    <col min="11" max="11" width="7.7109375" style="128" customWidth="1"/>
    <col min="12" max="12" width="11.85546875" style="128" customWidth="1"/>
    <col min="13" max="13" width="12" style="128" customWidth="1"/>
    <col min="14" max="14" width="12.28515625" style="128" customWidth="1"/>
    <col min="15" max="15" width="28.140625" style="128" customWidth="1"/>
    <col min="16" max="16" width="23.7109375" style="128" customWidth="1"/>
    <col min="17" max="17" width="14.140625" style="128" bestFit="1" customWidth="1"/>
    <col min="18" max="16384" width="9.140625" style="128"/>
  </cols>
  <sheetData>
    <row r="4" spans="1:16" ht="23.25">
      <c r="B4" s="601" t="s">
        <v>917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</row>
    <row r="5" spans="1:16" ht="15"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</row>
    <row r="13" spans="1:16" ht="27.6" customHeight="1">
      <c r="P13" s="129"/>
    </row>
    <row r="14" spans="1:16" s="130" customFormat="1" ht="73.150000000000006" customHeight="1">
      <c r="A14" s="128"/>
      <c r="B14" s="595" t="s">
        <v>267</v>
      </c>
      <c r="C14" s="597" t="s">
        <v>44</v>
      </c>
      <c r="D14" s="599" t="s">
        <v>45</v>
      </c>
      <c r="E14" s="603" t="s">
        <v>197</v>
      </c>
      <c r="F14" s="599" t="s">
        <v>268</v>
      </c>
      <c r="G14" s="605" t="s">
        <v>269</v>
      </c>
      <c r="H14" s="580" t="s">
        <v>270</v>
      </c>
      <c r="I14" s="607"/>
      <c r="J14" s="607"/>
      <c r="K14" s="607"/>
      <c r="L14" s="607"/>
      <c r="M14" s="607"/>
      <c r="N14" s="607"/>
      <c r="O14" s="607"/>
      <c r="P14" s="128"/>
    </row>
    <row r="15" spans="1:16" ht="59.45" customHeight="1">
      <c r="A15" s="130"/>
      <c r="B15" s="596"/>
      <c r="C15" s="598"/>
      <c r="D15" s="600"/>
      <c r="E15" s="604"/>
      <c r="F15" s="600"/>
      <c r="G15" s="606"/>
      <c r="H15" s="608" t="s">
        <v>271</v>
      </c>
      <c r="I15" s="609"/>
      <c r="J15" s="610" t="s">
        <v>272</v>
      </c>
      <c r="K15" s="611"/>
      <c r="L15" s="608"/>
      <c r="M15" s="609"/>
      <c r="N15" s="610"/>
      <c r="O15" s="612"/>
    </row>
    <row r="16" spans="1:16" ht="15">
      <c r="B16" s="131"/>
      <c r="C16" s="132"/>
      <c r="D16" s="132"/>
      <c r="E16" s="132"/>
      <c r="F16" s="132"/>
      <c r="G16" s="132"/>
      <c r="H16" s="133"/>
      <c r="I16" s="133"/>
      <c r="J16" s="133"/>
      <c r="K16" s="133"/>
      <c r="L16" s="133"/>
      <c r="M16" s="133"/>
      <c r="N16" s="133"/>
      <c r="O16" s="133"/>
      <c r="P16" s="134"/>
    </row>
    <row r="17" spans="1:17" s="130" customFormat="1" ht="15">
      <c r="A17" s="128"/>
      <c r="B17" s="613" t="s">
        <v>273</v>
      </c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3"/>
      <c r="O17" s="613"/>
    </row>
    <row r="18" spans="1:17" s="130" customFormat="1" ht="15">
      <c r="B18" s="372"/>
      <c r="C18" s="372"/>
      <c r="D18" s="372"/>
      <c r="E18" s="372"/>
      <c r="F18" s="372"/>
      <c r="G18" s="372"/>
      <c r="H18" s="135"/>
      <c r="I18" s="135"/>
      <c r="J18" s="135"/>
      <c r="K18" s="135"/>
      <c r="L18" s="135"/>
      <c r="M18" s="135"/>
      <c r="N18" s="135"/>
      <c r="O18" s="135"/>
      <c r="P18" s="128"/>
      <c r="Q18" s="139"/>
    </row>
    <row r="19" spans="1:17" s="130" customFormat="1">
      <c r="B19" s="140" t="s">
        <v>918</v>
      </c>
      <c r="C19" s="141" t="s">
        <v>53</v>
      </c>
      <c r="D19" s="141" t="s">
        <v>18</v>
      </c>
      <c r="E19" s="142">
        <v>1197</v>
      </c>
      <c r="F19" s="141" t="s">
        <v>378</v>
      </c>
      <c r="G19" s="504">
        <v>16659.00000008479</v>
      </c>
      <c r="H19" s="591">
        <v>126</v>
      </c>
      <c r="I19" s="592"/>
      <c r="J19" s="593">
        <v>5.2</v>
      </c>
      <c r="K19" s="593"/>
      <c r="L19" s="594"/>
      <c r="M19" s="594"/>
      <c r="N19" s="594"/>
      <c r="O19" s="594"/>
      <c r="P19" s="128"/>
      <c r="Q19" s="139"/>
    </row>
    <row r="20" spans="1:17">
      <c r="A20" s="130"/>
      <c r="B20" s="140" t="s">
        <v>919</v>
      </c>
      <c r="C20" s="141" t="s">
        <v>53</v>
      </c>
      <c r="D20" s="141" t="s">
        <v>18</v>
      </c>
      <c r="E20" s="142">
        <v>998</v>
      </c>
      <c r="F20" s="141" t="s">
        <v>379</v>
      </c>
      <c r="G20" s="504">
        <v>17854.520002123536</v>
      </c>
      <c r="H20" s="591">
        <v>123</v>
      </c>
      <c r="I20" s="592"/>
      <c r="J20" s="593">
        <v>5.0999999999999996</v>
      </c>
      <c r="K20" s="593"/>
      <c r="L20" s="594"/>
      <c r="M20" s="594"/>
      <c r="N20" s="594"/>
      <c r="O20" s="594"/>
      <c r="Q20" s="139"/>
    </row>
    <row r="21" spans="1:17">
      <c r="B21" s="143" t="s">
        <v>918</v>
      </c>
      <c r="C21" s="141" t="s">
        <v>53</v>
      </c>
      <c r="D21" s="144" t="s">
        <v>3</v>
      </c>
      <c r="E21" s="145">
        <v>1197</v>
      </c>
      <c r="F21" s="145" t="s">
        <v>378</v>
      </c>
      <c r="G21" s="504">
        <v>18386.840000236502</v>
      </c>
      <c r="H21" s="591">
        <v>128</v>
      </c>
      <c r="I21" s="592"/>
      <c r="J21" s="593">
        <v>5.2</v>
      </c>
      <c r="K21" s="593"/>
      <c r="L21" s="594"/>
      <c r="M21" s="594"/>
      <c r="N21" s="594"/>
      <c r="O21" s="594"/>
      <c r="Q21" s="139"/>
    </row>
    <row r="22" spans="1:17">
      <c r="B22" s="143" t="s">
        <v>919</v>
      </c>
      <c r="C22" s="141" t="s">
        <v>53</v>
      </c>
      <c r="D22" s="144" t="s">
        <v>3</v>
      </c>
      <c r="E22" s="145">
        <v>998</v>
      </c>
      <c r="F22" s="145" t="s">
        <v>379</v>
      </c>
      <c r="G22" s="504">
        <v>19582.580001427268</v>
      </c>
      <c r="H22" s="591">
        <v>125</v>
      </c>
      <c r="I22" s="592"/>
      <c r="J22" s="593">
        <v>5.0999999999999996</v>
      </c>
      <c r="K22" s="593"/>
      <c r="L22" s="594"/>
      <c r="M22" s="594"/>
      <c r="N22" s="594"/>
      <c r="O22" s="594"/>
      <c r="Q22" s="139"/>
    </row>
    <row r="23" spans="1:17">
      <c r="B23" s="143" t="s">
        <v>920</v>
      </c>
      <c r="C23" s="141" t="s">
        <v>53</v>
      </c>
      <c r="D23" s="144" t="s">
        <v>3</v>
      </c>
      <c r="E23" s="145">
        <v>998</v>
      </c>
      <c r="F23" s="145" t="s">
        <v>379</v>
      </c>
      <c r="G23" s="504">
        <v>20778.550000103427</v>
      </c>
      <c r="H23" s="591">
        <v>125</v>
      </c>
      <c r="I23" s="591"/>
      <c r="J23" s="593">
        <v>5.3</v>
      </c>
      <c r="K23" s="593"/>
      <c r="L23" s="594"/>
      <c r="M23" s="594"/>
      <c r="N23" s="594"/>
      <c r="O23" s="594"/>
      <c r="Q23" s="139"/>
    </row>
    <row r="24" spans="1:17">
      <c r="B24" s="143" t="s">
        <v>918</v>
      </c>
      <c r="C24" s="144" t="s">
        <v>53</v>
      </c>
      <c r="D24" s="144" t="s">
        <v>19</v>
      </c>
      <c r="E24" s="145">
        <v>1197</v>
      </c>
      <c r="F24" s="144" t="s">
        <v>378</v>
      </c>
      <c r="G24" s="504">
        <v>19711.840002079163</v>
      </c>
      <c r="H24" s="591">
        <v>128</v>
      </c>
      <c r="I24" s="592"/>
      <c r="J24" s="593">
        <v>5.5</v>
      </c>
      <c r="K24" s="593"/>
      <c r="L24" s="594"/>
      <c r="M24" s="594"/>
      <c r="N24" s="594"/>
      <c r="O24" s="594"/>
      <c r="Q24" s="139"/>
    </row>
    <row r="25" spans="1:17">
      <c r="B25" s="143" t="s">
        <v>919</v>
      </c>
      <c r="C25" s="144" t="s">
        <v>53</v>
      </c>
      <c r="D25" s="144" t="s">
        <v>19</v>
      </c>
      <c r="E25" s="145">
        <v>998</v>
      </c>
      <c r="F25" s="144" t="s">
        <v>379</v>
      </c>
      <c r="G25" s="504">
        <v>20907.580004057894</v>
      </c>
      <c r="H25" s="591">
        <v>125</v>
      </c>
      <c r="I25" s="592"/>
      <c r="J25" s="593">
        <v>4.8</v>
      </c>
      <c r="K25" s="593"/>
      <c r="L25" s="594"/>
      <c r="M25" s="594"/>
      <c r="N25" s="594"/>
      <c r="O25" s="594"/>
      <c r="Q25" s="139"/>
    </row>
    <row r="26" spans="1:17">
      <c r="B26" s="143" t="s">
        <v>971</v>
      </c>
      <c r="C26" s="144" t="s">
        <v>53</v>
      </c>
      <c r="D26" s="144" t="s">
        <v>19</v>
      </c>
      <c r="E26" s="145">
        <v>998</v>
      </c>
      <c r="F26" s="144" t="s">
        <v>379</v>
      </c>
      <c r="G26" s="504">
        <v>22036.460002209962</v>
      </c>
      <c r="H26" s="591">
        <v>121</v>
      </c>
      <c r="I26" s="592"/>
      <c r="J26" s="593">
        <v>4.8</v>
      </c>
      <c r="K26" s="593"/>
      <c r="L26" s="594"/>
      <c r="M26" s="594"/>
      <c r="N26" s="594"/>
      <c r="O26" s="594"/>
      <c r="Q26" s="139"/>
    </row>
    <row r="27" spans="1:17">
      <c r="B27" s="143" t="s">
        <v>920</v>
      </c>
      <c r="C27" s="144" t="s">
        <v>53</v>
      </c>
      <c r="D27" s="144" t="s">
        <v>19</v>
      </c>
      <c r="E27" s="145">
        <v>998</v>
      </c>
      <c r="F27" s="144" t="s">
        <v>379</v>
      </c>
      <c r="G27" s="504">
        <v>22102.580004125928</v>
      </c>
      <c r="H27" s="591">
        <v>125</v>
      </c>
      <c r="I27" s="592"/>
      <c r="J27" s="593">
        <v>4.8</v>
      </c>
      <c r="K27" s="593"/>
      <c r="L27" s="594"/>
      <c r="M27" s="594"/>
      <c r="N27" s="594"/>
      <c r="O27" s="594"/>
      <c r="Q27" s="139"/>
    </row>
    <row r="28" spans="1:17">
      <c r="B28" s="143" t="s">
        <v>972</v>
      </c>
      <c r="C28" s="144" t="s">
        <v>53</v>
      </c>
      <c r="D28" s="144" t="s">
        <v>19</v>
      </c>
      <c r="E28" s="145">
        <v>998</v>
      </c>
      <c r="F28" s="144" t="s">
        <v>974</v>
      </c>
      <c r="G28" s="504">
        <v>22631.460003041917</v>
      </c>
      <c r="H28" s="591">
        <v>121</v>
      </c>
      <c r="I28" s="592"/>
      <c r="J28" s="593">
        <v>4.8</v>
      </c>
      <c r="K28" s="593"/>
      <c r="L28" s="594"/>
      <c r="M28" s="594"/>
      <c r="N28" s="594"/>
      <c r="O28" s="594"/>
      <c r="Q28" s="139"/>
    </row>
    <row r="29" spans="1:17">
      <c r="B29" s="143" t="s">
        <v>973</v>
      </c>
      <c r="C29" s="144" t="s">
        <v>53</v>
      </c>
      <c r="D29" s="144" t="s">
        <v>19</v>
      </c>
      <c r="E29" s="145">
        <v>998</v>
      </c>
      <c r="F29" s="144" t="s">
        <v>974</v>
      </c>
      <c r="G29" s="504">
        <v>23627.430004343169</v>
      </c>
      <c r="H29" s="591">
        <v>121</v>
      </c>
      <c r="I29" s="592"/>
      <c r="J29" s="593">
        <v>4.8</v>
      </c>
      <c r="K29" s="593"/>
      <c r="L29" s="594"/>
      <c r="M29" s="594"/>
      <c r="N29" s="594"/>
      <c r="O29" s="594"/>
      <c r="Q29" s="139"/>
    </row>
    <row r="30" spans="1:17" ht="13.9" hidden="1" customHeight="1">
      <c r="B30" s="389"/>
      <c r="C30" s="386"/>
      <c r="D30" s="386"/>
      <c r="E30" s="387"/>
      <c r="F30" s="387"/>
      <c r="G30" s="388"/>
      <c r="H30" s="646"/>
      <c r="I30" s="647"/>
      <c r="J30" s="648"/>
      <c r="K30" s="648"/>
      <c r="L30" s="649"/>
      <c r="M30" s="649"/>
      <c r="N30" s="650"/>
      <c r="O30" s="650"/>
      <c r="Q30" s="170"/>
    </row>
    <row r="31" spans="1:17" ht="13.9" hidden="1" customHeight="1">
      <c r="B31" s="143"/>
      <c r="C31" s="144"/>
      <c r="D31" s="144"/>
      <c r="E31" s="145"/>
      <c r="F31" s="145"/>
      <c r="G31" s="146"/>
      <c r="H31" s="591"/>
      <c r="I31" s="592"/>
      <c r="J31" s="593"/>
      <c r="K31" s="593"/>
      <c r="L31" s="615"/>
      <c r="M31" s="615"/>
      <c r="N31" s="614"/>
      <c r="O31" s="614"/>
      <c r="Q31" s="139"/>
    </row>
    <row r="32" spans="1:17" ht="13.9" hidden="1" customHeight="1">
      <c r="B32" s="143"/>
      <c r="C32" s="144"/>
      <c r="D32" s="144"/>
      <c r="E32" s="145"/>
      <c r="F32" s="145"/>
      <c r="G32" s="146"/>
      <c r="H32" s="592"/>
      <c r="I32" s="592"/>
      <c r="J32" s="593"/>
      <c r="K32" s="593"/>
      <c r="L32" s="615"/>
      <c r="M32" s="615"/>
      <c r="N32" s="614"/>
      <c r="O32" s="614"/>
      <c r="Q32" s="139"/>
    </row>
    <row r="33" spans="1:15" ht="6" customHeight="1">
      <c r="B33" s="143"/>
      <c r="C33" s="144"/>
      <c r="D33" s="144"/>
      <c r="E33" s="145"/>
      <c r="F33" s="145"/>
      <c r="G33" s="146"/>
      <c r="H33" s="592"/>
      <c r="I33" s="592"/>
      <c r="J33" s="593"/>
      <c r="K33" s="593"/>
      <c r="L33" s="615"/>
      <c r="M33" s="615"/>
      <c r="N33" s="614"/>
      <c r="O33" s="614"/>
    </row>
    <row r="34" spans="1:15">
      <c r="B34" s="143"/>
      <c r="C34" s="144"/>
      <c r="D34" s="144"/>
      <c r="E34" s="145"/>
      <c r="F34" s="145"/>
      <c r="G34" s="147"/>
      <c r="H34" s="148"/>
      <c r="I34" s="146"/>
      <c r="J34" s="146"/>
      <c r="K34" s="146"/>
      <c r="L34" s="146"/>
      <c r="M34" s="149"/>
    </row>
    <row r="35" spans="1:15" s="130" customFormat="1" ht="18">
      <c r="A35" s="128"/>
      <c r="B35" s="616" t="s">
        <v>56</v>
      </c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</row>
    <row r="36" spans="1:15" ht="15">
      <c r="A36" s="130"/>
      <c r="B36" s="617"/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</row>
    <row r="37" spans="1:15" ht="18">
      <c r="B37" s="588" t="s">
        <v>921</v>
      </c>
      <c r="C37" s="588"/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</row>
    <row r="38" spans="1:15" ht="15">
      <c r="B38" s="86" t="s">
        <v>57</v>
      </c>
      <c r="C38" s="150"/>
      <c r="D38" s="150"/>
      <c r="E38" s="150"/>
      <c r="F38" s="150"/>
      <c r="G38" s="86"/>
      <c r="H38" s="151"/>
      <c r="I38" s="86" t="s">
        <v>58</v>
      </c>
      <c r="J38" s="150"/>
      <c r="K38" s="150"/>
      <c r="L38" s="150"/>
      <c r="M38" s="150"/>
      <c r="N38" s="150"/>
      <c r="O38" s="150"/>
    </row>
    <row r="39" spans="1:15">
      <c r="B39" s="128" t="s">
        <v>59</v>
      </c>
      <c r="C39" s="151"/>
      <c r="D39" s="151"/>
      <c r="E39" s="151"/>
      <c r="G39" s="151"/>
      <c r="H39" s="151"/>
      <c r="I39" s="128" t="s">
        <v>274</v>
      </c>
      <c r="J39" s="151"/>
      <c r="K39" s="151"/>
      <c r="L39" s="151"/>
    </row>
    <row r="40" spans="1:15" ht="15">
      <c r="B40" s="128" t="s">
        <v>275</v>
      </c>
      <c r="C40" s="151"/>
      <c r="D40" s="151"/>
      <c r="E40" s="151"/>
      <c r="G40" s="151"/>
      <c r="H40" s="152"/>
      <c r="I40" s="128" t="s">
        <v>276</v>
      </c>
      <c r="J40" s="151"/>
      <c r="K40" s="151"/>
      <c r="L40" s="151"/>
    </row>
    <row r="41" spans="1:15">
      <c r="B41" s="128" t="s">
        <v>63</v>
      </c>
      <c r="C41" s="151"/>
      <c r="D41" s="151"/>
      <c r="E41" s="151"/>
      <c r="G41" s="151"/>
      <c r="H41" s="151"/>
      <c r="I41" s="128" t="s">
        <v>134</v>
      </c>
      <c r="J41" s="151"/>
      <c r="K41" s="151"/>
      <c r="L41" s="151"/>
      <c r="O41" s="149"/>
    </row>
    <row r="42" spans="1:15" ht="15">
      <c r="B42" s="128" t="s">
        <v>277</v>
      </c>
      <c r="C42" s="151"/>
      <c r="D42" s="151"/>
      <c r="E42" s="151"/>
      <c r="G42" s="153"/>
      <c r="H42" s="151"/>
      <c r="I42" s="128" t="s">
        <v>137</v>
      </c>
      <c r="J42" s="154"/>
      <c r="K42" s="154"/>
      <c r="L42" s="154"/>
      <c r="M42" s="154"/>
      <c r="N42" s="154"/>
      <c r="O42" s="155"/>
    </row>
    <row r="43" spans="1:15">
      <c r="B43" s="128" t="s">
        <v>278</v>
      </c>
      <c r="C43" s="151"/>
      <c r="D43" s="151"/>
      <c r="E43" s="151"/>
      <c r="G43" s="156"/>
      <c r="H43" s="151"/>
      <c r="I43" s="128" t="s">
        <v>279</v>
      </c>
      <c r="J43" s="151"/>
      <c r="K43" s="151"/>
      <c r="L43" s="151"/>
    </row>
    <row r="44" spans="1:15" ht="15">
      <c r="B44" s="128" t="s">
        <v>280</v>
      </c>
      <c r="C44" s="151"/>
      <c r="D44" s="151"/>
      <c r="E44" s="151"/>
      <c r="G44" s="156"/>
      <c r="H44" s="151"/>
      <c r="I44" s="86" t="s">
        <v>69</v>
      </c>
      <c r="J44" s="150"/>
      <c r="K44" s="150"/>
      <c r="L44" s="150"/>
      <c r="M44" s="150"/>
      <c r="N44" s="150"/>
      <c r="O44" s="157"/>
    </row>
    <row r="45" spans="1:15">
      <c r="B45" s="128" t="s">
        <v>281</v>
      </c>
      <c r="C45" s="151"/>
      <c r="D45" s="151"/>
      <c r="E45" s="151"/>
      <c r="G45" s="156"/>
      <c r="H45" s="151"/>
      <c r="I45" s="128" t="s">
        <v>282</v>
      </c>
      <c r="J45" s="151"/>
      <c r="K45" s="151"/>
      <c r="L45" s="151"/>
    </row>
    <row r="46" spans="1:15">
      <c r="B46" s="128" t="s">
        <v>283</v>
      </c>
      <c r="C46" s="140"/>
      <c r="D46" s="140"/>
      <c r="E46" s="158"/>
      <c r="G46" s="156"/>
      <c r="H46" s="151"/>
      <c r="I46" s="128" t="s">
        <v>284</v>
      </c>
      <c r="J46" s="151"/>
      <c r="K46" s="151"/>
      <c r="L46" s="151"/>
    </row>
    <row r="47" spans="1:15">
      <c r="B47" s="128" t="s">
        <v>285</v>
      </c>
      <c r="C47" s="140"/>
      <c r="D47" s="140"/>
      <c r="E47" s="158"/>
      <c r="I47" s="151" t="s">
        <v>286</v>
      </c>
      <c r="J47" s="151"/>
      <c r="K47" s="151"/>
      <c r="L47" s="151"/>
    </row>
    <row r="48" spans="1:15">
      <c r="B48" s="33" t="s">
        <v>74</v>
      </c>
      <c r="C48" s="140"/>
      <c r="D48" s="140"/>
      <c r="E48" s="151"/>
      <c r="G48" s="156"/>
      <c r="H48" s="151"/>
      <c r="I48" s="128" t="s">
        <v>287</v>
      </c>
      <c r="J48" s="140"/>
      <c r="K48" s="140"/>
      <c r="L48" s="140"/>
    </row>
    <row r="49" spans="2:15">
      <c r="B49" s="128" t="s">
        <v>288</v>
      </c>
      <c r="C49" s="151"/>
      <c r="D49" s="151"/>
      <c r="E49" s="151"/>
      <c r="G49" s="156"/>
      <c r="H49" s="151"/>
      <c r="I49" s="128" t="s">
        <v>289</v>
      </c>
      <c r="K49" s="140"/>
      <c r="L49" s="140"/>
    </row>
    <row r="50" spans="2:15">
      <c r="B50" s="128" t="s">
        <v>76</v>
      </c>
      <c r="C50" s="151"/>
      <c r="D50" s="151"/>
      <c r="E50" s="151"/>
      <c r="G50" s="156"/>
      <c r="H50" s="151"/>
      <c r="I50" s="128" t="s">
        <v>290</v>
      </c>
      <c r="J50" s="140"/>
      <c r="K50" s="151"/>
      <c r="L50" s="151"/>
    </row>
    <row r="51" spans="2:15">
      <c r="B51" s="128" t="s">
        <v>291</v>
      </c>
      <c r="C51" s="151"/>
      <c r="D51" s="151"/>
      <c r="E51" s="151"/>
      <c r="G51" s="156"/>
      <c r="H51" s="151"/>
      <c r="I51" s="128" t="s">
        <v>292</v>
      </c>
      <c r="J51" s="151"/>
      <c r="K51" s="151"/>
      <c r="L51" s="151"/>
    </row>
    <row r="52" spans="2:15">
      <c r="B52" s="128" t="s">
        <v>293</v>
      </c>
      <c r="C52" s="151"/>
      <c r="D52" s="151"/>
      <c r="E52" s="151"/>
      <c r="G52" s="156"/>
      <c r="H52" s="151"/>
      <c r="I52" s="128" t="s">
        <v>86</v>
      </c>
      <c r="J52" s="151"/>
      <c r="K52" s="151"/>
      <c r="L52" s="151"/>
    </row>
    <row r="53" spans="2:15">
      <c r="B53" s="128" t="s">
        <v>294</v>
      </c>
      <c r="C53" s="151"/>
      <c r="D53" s="151"/>
      <c r="E53" s="151"/>
      <c r="G53" s="156"/>
      <c r="H53" s="151"/>
      <c r="I53" s="128" t="s">
        <v>295</v>
      </c>
      <c r="J53" s="151"/>
      <c r="K53" s="151"/>
      <c r="L53" s="151"/>
    </row>
    <row r="54" spans="2:15">
      <c r="B54" s="128" t="s">
        <v>296</v>
      </c>
      <c r="C54" s="151"/>
      <c r="D54" s="151"/>
      <c r="E54" s="151"/>
      <c r="G54" s="156"/>
      <c r="H54" s="151"/>
      <c r="I54" s="128" t="s">
        <v>297</v>
      </c>
      <c r="J54" s="151"/>
      <c r="K54" s="151"/>
      <c r="L54" s="151"/>
    </row>
    <row r="55" spans="2:15">
      <c r="B55" s="128" t="s">
        <v>298</v>
      </c>
      <c r="C55" s="151"/>
      <c r="D55" s="151"/>
      <c r="E55" s="151"/>
      <c r="G55" s="156"/>
      <c r="H55" s="151"/>
      <c r="I55" s="128" t="s">
        <v>79</v>
      </c>
      <c r="J55" s="151"/>
      <c r="K55" s="151"/>
      <c r="L55" s="151"/>
    </row>
    <row r="56" spans="2:15">
      <c r="B56" s="128" t="s">
        <v>299</v>
      </c>
      <c r="C56" s="151"/>
      <c r="D56" s="151"/>
      <c r="E56" s="151"/>
      <c r="G56" s="156"/>
      <c r="H56" s="151"/>
      <c r="I56" s="128" t="s">
        <v>300</v>
      </c>
      <c r="J56" s="151"/>
      <c r="K56" s="151"/>
      <c r="L56" s="151"/>
    </row>
    <row r="57" spans="2:15">
      <c r="B57" s="128" t="s">
        <v>301</v>
      </c>
      <c r="C57" s="154"/>
      <c r="D57" s="154"/>
      <c r="E57" s="154"/>
      <c r="F57" s="154"/>
      <c r="G57" s="154"/>
      <c r="I57" s="128" t="s">
        <v>302</v>
      </c>
      <c r="J57" s="151"/>
      <c r="K57" s="151"/>
      <c r="L57" s="151"/>
    </row>
    <row r="58" spans="2:15" ht="15">
      <c r="B58" s="128" t="s">
        <v>303</v>
      </c>
      <c r="C58" s="151"/>
      <c r="D58" s="151"/>
      <c r="E58" s="151"/>
      <c r="G58" s="153"/>
      <c r="H58" s="151"/>
      <c r="I58" s="156" t="s">
        <v>548</v>
      </c>
      <c r="J58" s="151"/>
      <c r="K58" s="151"/>
      <c r="L58" s="151"/>
    </row>
    <row r="59" spans="2:15" ht="15">
      <c r="B59" s="128" t="s">
        <v>304</v>
      </c>
      <c r="C59" s="151"/>
      <c r="D59" s="151"/>
      <c r="E59" s="151"/>
      <c r="G59" s="156"/>
      <c r="H59" s="152"/>
      <c r="I59" s="86" t="s">
        <v>105</v>
      </c>
      <c r="J59" s="150"/>
      <c r="K59" s="150"/>
      <c r="L59" s="150"/>
      <c r="M59" s="150"/>
      <c r="N59" s="150"/>
      <c r="O59" s="150"/>
    </row>
    <row r="60" spans="2:15">
      <c r="B60" s="128" t="s">
        <v>305</v>
      </c>
      <c r="C60" s="140"/>
      <c r="D60" s="140"/>
      <c r="G60" s="156"/>
      <c r="H60" s="151"/>
      <c r="I60" s="128" t="s">
        <v>306</v>
      </c>
      <c r="J60" s="151"/>
      <c r="K60" s="151"/>
      <c r="L60" s="151"/>
    </row>
    <row r="61" spans="2:15">
      <c r="B61" s="156" t="s">
        <v>307</v>
      </c>
      <c r="C61" s="151"/>
      <c r="D61" s="151"/>
      <c r="E61" s="151"/>
      <c r="G61" s="151"/>
      <c r="H61" s="151"/>
      <c r="I61" s="128" t="s">
        <v>308</v>
      </c>
      <c r="J61" s="151"/>
      <c r="K61" s="151"/>
      <c r="L61" s="151"/>
    </row>
    <row r="62" spans="2:15" ht="15">
      <c r="B62" s="86" t="s">
        <v>58</v>
      </c>
      <c r="C62" s="150"/>
      <c r="D62" s="150"/>
      <c r="E62" s="150"/>
      <c r="F62" s="150"/>
      <c r="G62" s="150"/>
      <c r="H62" s="154"/>
      <c r="I62" s="128" t="s">
        <v>309</v>
      </c>
      <c r="J62" s="159"/>
      <c r="K62" s="159"/>
      <c r="L62" s="159"/>
    </row>
    <row r="63" spans="2:15">
      <c r="B63" s="128" t="s">
        <v>310</v>
      </c>
      <c r="C63" s="151"/>
      <c r="D63" s="151"/>
      <c r="E63" s="151"/>
      <c r="G63" s="156"/>
      <c r="H63" s="151"/>
      <c r="I63" s="128" t="s">
        <v>311</v>
      </c>
      <c r="J63" s="151"/>
      <c r="K63" s="151"/>
      <c r="L63" s="151"/>
    </row>
    <row r="64" spans="2:15">
      <c r="B64" s="128" t="s">
        <v>312</v>
      </c>
      <c r="C64" s="151"/>
      <c r="D64" s="151"/>
      <c r="E64" s="151"/>
      <c r="G64" s="156"/>
      <c r="H64" s="151"/>
      <c r="I64" s="128" t="s">
        <v>313</v>
      </c>
      <c r="J64" s="151"/>
      <c r="K64" s="151"/>
      <c r="L64" s="151"/>
    </row>
    <row r="65" spans="2:15">
      <c r="B65" s="128" t="s">
        <v>314</v>
      </c>
      <c r="C65" s="151"/>
      <c r="D65" s="151"/>
      <c r="E65" s="151"/>
      <c r="G65" s="151"/>
      <c r="H65" s="151"/>
      <c r="I65" s="128" t="s">
        <v>221</v>
      </c>
      <c r="J65" s="151"/>
      <c r="K65" s="151"/>
      <c r="L65" s="151"/>
    </row>
    <row r="66" spans="2:15">
      <c r="B66" s="128" t="s">
        <v>315</v>
      </c>
      <c r="C66" s="151"/>
      <c r="D66" s="151"/>
      <c r="E66" s="151"/>
      <c r="G66" s="156"/>
      <c r="H66" s="151"/>
      <c r="I66" s="128" t="s">
        <v>316</v>
      </c>
      <c r="J66" s="151"/>
      <c r="K66" s="151"/>
      <c r="L66" s="151"/>
    </row>
    <row r="67" spans="2:15">
      <c r="B67" s="128" t="s">
        <v>317</v>
      </c>
      <c r="C67" s="151"/>
      <c r="D67" s="151"/>
      <c r="E67" s="151"/>
      <c r="G67" s="156"/>
      <c r="H67" s="151"/>
      <c r="I67" s="128" t="s">
        <v>125</v>
      </c>
      <c r="J67" s="151"/>
      <c r="K67" s="151"/>
      <c r="L67" s="151"/>
    </row>
    <row r="68" spans="2:15">
      <c r="B68" s="128" t="s">
        <v>318</v>
      </c>
      <c r="C68" s="151"/>
      <c r="D68" s="151"/>
      <c r="E68" s="151"/>
      <c r="G68" s="156"/>
      <c r="H68" s="151"/>
      <c r="I68" s="128" t="s">
        <v>319</v>
      </c>
      <c r="J68" s="151"/>
      <c r="K68" s="151"/>
      <c r="L68" s="151"/>
    </row>
    <row r="69" spans="2:15">
      <c r="B69" s="128" t="s">
        <v>64</v>
      </c>
      <c r="C69" s="151"/>
      <c r="D69" s="151"/>
      <c r="E69" s="151"/>
      <c r="G69" s="151"/>
      <c r="I69" s="128" t="s">
        <v>320</v>
      </c>
      <c r="J69" s="151"/>
      <c r="K69" s="151"/>
      <c r="L69" s="151"/>
    </row>
    <row r="70" spans="2:15">
      <c r="B70" s="128" t="s">
        <v>321</v>
      </c>
      <c r="C70" s="151"/>
      <c r="D70" s="151"/>
      <c r="E70" s="151"/>
      <c r="H70" s="151"/>
      <c r="I70" s="128" t="s">
        <v>322</v>
      </c>
      <c r="J70" s="151"/>
      <c r="K70" s="151"/>
      <c r="L70" s="151"/>
    </row>
    <row r="71" spans="2:15">
      <c r="B71" s="128" t="s">
        <v>323</v>
      </c>
      <c r="C71" s="151"/>
      <c r="D71" s="151"/>
      <c r="E71" s="151"/>
      <c r="H71" s="151"/>
      <c r="I71" s="128" t="s">
        <v>331</v>
      </c>
      <c r="J71" s="151"/>
      <c r="K71" s="151"/>
      <c r="L71" s="151"/>
    </row>
    <row r="72" spans="2:15">
      <c r="B72" s="128" t="s">
        <v>325</v>
      </c>
      <c r="C72" s="151"/>
      <c r="D72" s="151"/>
      <c r="E72" s="151"/>
      <c r="H72" s="151"/>
      <c r="I72" s="128" t="s">
        <v>332</v>
      </c>
      <c r="J72" s="151"/>
      <c r="K72" s="151"/>
      <c r="L72" s="151"/>
    </row>
    <row r="73" spans="2:15">
      <c r="B73" s="128" t="s">
        <v>327</v>
      </c>
      <c r="C73" s="151"/>
      <c r="D73" s="151"/>
      <c r="E73" s="151"/>
      <c r="H73" s="151"/>
      <c r="I73" s="128" t="s">
        <v>326</v>
      </c>
      <c r="J73" s="151"/>
      <c r="K73" s="151"/>
      <c r="L73" s="151"/>
    </row>
    <row r="74" spans="2:15">
      <c r="B74" s="128" t="s">
        <v>328</v>
      </c>
      <c r="C74" s="151"/>
      <c r="D74" s="151"/>
      <c r="E74" s="151"/>
      <c r="H74" s="151"/>
      <c r="I74" s="156" t="s">
        <v>113</v>
      </c>
      <c r="J74" s="151"/>
      <c r="K74" s="151"/>
      <c r="L74" s="151"/>
    </row>
    <row r="75" spans="2:15">
      <c r="B75" s="128" t="s">
        <v>128</v>
      </c>
      <c r="C75" s="151"/>
      <c r="D75" s="151"/>
      <c r="E75" s="151"/>
      <c r="H75" s="151"/>
      <c r="I75" s="151" t="s">
        <v>922</v>
      </c>
      <c r="J75" s="151"/>
      <c r="K75" s="151"/>
      <c r="L75" s="151"/>
    </row>
    <row r="76" spans="2:15">
      <c r="B76" s="128" t="s">
        <v>923</v>
      </c>
      <c r="C76" s="151"/>
      <c r="D76" s="151"/>
      <c r="E76" s="151"/>
      <c r="H76" s="151"/>
      <c r="I76" s="151" t="s">
        <v>119</v>
      </c>
      <c r="J76" s="151"/>
      <c r="K76" s="151"/>
      <c r="L76" s="151"/>
    </row>
    <row r="77" spans="2:15" ht="18">
      <c r="B77" s="619" t="s">
        <v>335</v>
      </c>
      <c r="C77" s="619"/>
      <c r="D77" s="619"/>
      <c r="E77" s="619"/>
      <c r="F77" s="619"/>
      <c r="G77" s="619"/>
      <c r="H77" s="619"/>
      <c r="I77" s="619"/>
      <c r="J77" s="619"/>
      <c r="K77" s="619"/>
      <c r="L77" s="619"/>
      <c r="M77" s="619"/>
      <c r="N77" s="619"/>
      <c r="O77" s="619"/>
    </row>
    <row r="78" spans="2:15" ht="15">
      <c r="B78" s="86" t="s">
        <v>57</v>
      </c>
      <c r="C78" s="150"/>
      <c r="D78" s="150"/>
      <c r="E78" s="150"/>
      <c r="F78" s="150"/>
      <c r="G78" s="86"/>
      <c r="I78" s="86" t="s">
        <v>58</v>
      </c>
      <c r="J78" s="150"/>
      <c r="K78" s="150"/>
      <c r="L78" s="150"/>
      <c r="M78" s="150"/>
      <c r="N78" s="150"/>
      <c r="O78" s="150"/>
    </row>
    <row r="79" spans="2:15">
      <c r="B79" s="128" t="s">
        <v>336</v>
      </c>
      <c r="C79" s="151"/>
      <c r="D79" s="151"/>
      <c r="E79" s="151"/>
      <c r="G79" s="156"/>
      <c r="I79" s="373" t="s">
        <v>701</v>
      </c>
      <c r="L79" s="151"/>
    </row>
    <row r="80" spans="2:15" ht="15">
      <c r="B80" s="86" t="s">
        <v>58</v>
      </c>
      <c r="C80" s="160"/>
      <c r="D80" s="160"/>
      <c r="E80" s="160"/>
      <c r="F80" s="161"/>
      <c r="G80" s="162"/>
      <c r="H80" s="151"/>
      <c r="I80" s="151" t="s">
        <v>167</v>
      </c>
      <c r="L80" s="151"/>
    </row>
    <row r="81" spans="2:15" ht="15">
      <c r="B81" s="156" t="s">
        <v>337</v>
      </c>
      <c r="C81" s="151"/>
      <c r="D81" s="151"/>
      <c r="E81" s="151"/>
      <c r="G81" s="156"/>
      <c r="H81" s="151"/>
      <c r="I81" s="86" t="s">
        <v>69</v>
      </c>
      <c r="J81" s="150"/>
      <c r="K81" s="150"/>
      <c r="L81" s="150"/>
      <c r="M81" s="150"/>
      <c r="N81" s="150"/>
      <c r="O81" s="157"/>
    </row>
    <row r="82" spans="2:15" ht="15">
      <c r="B82" s="156" t="s">
        <v>92</v>
      </c>
      <c r="C82" s="151"/>
      <c r="D82" s="151"/>
      <c r="E82" s="151"/>
      <c r="G82" s="153"/>
      <c r="H82" s="151"/>
      <c r="I82" s="373" t="s">
        <v>924</v>
      </c>
      <c r="J82" s="154"/>
      <c r="K82" s="154"/>
      <c r="L82" s="154"/>
      <c r="M82" s="154"/>
      <c r="N82" s="154"/>
      <c r="O82" s="154"/>
    </row>
    <row r="83" spans="2:15" ht="15">
      <c r="B83" s="156" t="s">
        <v>339</v>
      </c>
      <c r="C83" s="151"/>
      <c r="D83" s="151"/>
      <c r="E83" s="151"/>
      <c r="G83" s="153"/>
      <c r="H83" s="151"/>
      <c r="I83" s="86" t="s">
        <v>105</v>
      </c>
      <c r="J83" s="150"/>
      <c r="K83" s="150"/>
      <c r="L83" s="150"/>
      <c r="M83" s="150"/>
      <c r="N83" s="150"/>
      <c r="O83" s="150"/>
    </row>
    <row r="84" spans="2:15">
      <c r="B84" s="128" t="s">
        <v>925</v>
      </c>
      <c r="C84" s="163"/>
      <c r="D84" s="163"/>
      <c r="E84" s="163"/>
      <c r="H84" s="151"/>
      <c r="I84" s="151" t="s">
        <v>500</v>
      </c>
      <c r="L84" s="151"/>
    </row>
    <row r="85" spans="2:15">
      <c r="B85" s="128" t="s">
        <v>66</v>
      </c>
      <c r="C85" s="163"/>
      <c r="D85" s="163"/>
      <c r="E85" s="163"/>
      <c r="H85" s="151"/>
      <c r="I85" s="151" t="s">
        <v>350</v>
      </c>
      <c r="L85" s="151"/>
    </row>
    <row r="86" spans="2:15">
      <c r="B86" s="156" t="s">
        <v>259</v>
      </c>
      <c r="C86" s="163"/>
      <c r="D86" s="163"/>
      <c r="E86" s="163"/>
      <c r="H86" s="151"/>
      <c r="I86" s="151" t="s">
        <v>152</v>
      </c>
      <c r="L86" s="151"/>
    </row>
    <row r="87" spans="2:15">
      <c r="B87" s="128" t="s">
        <v>338</v>
      </c>
      <c r="C87" s="163"/>
      <c r="D87" s="163"/>
      <c r="E87" s="163"/>
      <c r="H87" s="151"/>
      <c r="I87" s="151"/>
      <c r="L87" s="151"/>
    </row>
    <row r="88" spans="2:15">
      <c r="C88" s="163"/>
      <c r="D88" s="163"/>
      <c r="E88" s="163"/>
      <c r="H88" s="151"/>
      <c r="I88" s="151"/>
      <c r="L88" s="151"/>
    </row>
    <row r="89" spans="2:15" ht="18">
      <c r="B89" s="619" t="s">
        <v>341</v>
      </c>
      <c r="C89" s="619"/>
      <c r="D89" s="619"/>
      <c r="E89" s="619"/>
      <c r="F89" s="619"/>
      <c r="G89" s="619"/>
      <c r="H89" s="619"/>
      <c r="I89" s="619"/>
      <c r="J89" s="619"/>
      <c r="K89" s="619"/>
      <c r="L89" s="619"/>
      <c r="M89" s="619"/>
      <c r="N89" s="619"/>
      <c r="O89" s="619"/>
    </row>
    <row r="90" spans="2:15" ht="15">
      <c r="B90" s="86" t="s">
        <v>58</v>
      </c>
      <c r="C90" s="150"/>
      <c r="D90" s="150"/>
      <c r="E90" s="150"/>
      <c r="F90" s="150"/>
      <c r="G90" s="86"/>
      <c r="H90" s="151"/>
      <c r="I90" s="86" t="s">
        <v>58</v>
      </c>
      <c r="J90" s="150"/>
      <c r="K90" s="150"/>
      <c r="L90" s="150"/>
      <c r="M90" s="150"/>
      <c r="N90" s="150"/>
      <c r="O90" s="150"/>
    </row>
    <row r="91" spans="2:15">
      <c r="B91" s="156" t="s">
        <v>345</v>
      </c>
      <c r="C91" s="151"/>
      <c r="D91" s="151"/>
      <c r="E91" s="151"/>
      <c r="G91" s="151"/>
      <c r="H91" s="151"/>
      <c r="I91" s="151" t="s">
        <v>926</v>
      </c>
      <c r="J91" s="151"/>
      <c r="K91" s="151"/>
      <c r="L91" s="151"/>
    </row>
    <row r="92" spans="2:15" ht="15.75" customHeight="1">
      <c r="B92" s="156" t="s">
        <v>346</v>
      </c>
      <c r="C92" s="154"/>
      <c r="D92" s="154"/>
      <c r="E92" s="154"/>
      <c r="F92" s="154"/>
      <c r="G92" s="126"/>
      <c r="H92" s="151"/>
      <c r="I92" s="151" t="s">
        <v>344</v>
      </c>
      <c r="J92" s="151"/>
      <c r="K92" s="151"/>
      <c r="L92" s="151"/>
    </row>
    <row r="93" spans="2:15">
      <c r="B93" s="128" t="s">
        <v>241</v>
      </c>
      <c r="C93" s="151"/>
      <c r="D93" s="151"/>
      <c r="E93" s="151"/>
      <c r="H93" s="151"/>
      <c r="I93" s="156"/>
      <c r="J93" s="151"/>
      <c r="K93" s="151"/>
      <c r="L93" s="151"/>
    </row>
    <row r="94" spans="2:15" ht="15">
      <c r="B94" s="156" t="s">
        <v>348</v>
      </c>
      <c r="C94" s="151"/>
      <c r="D94" s="151"/>
      <c r="E94" s="151"/>
      <c r="G94" s="153"/>
      <c r="H94" s="151"/>
      <c r="I94" s="86" t="s">
        <v>69</v>
      </c>
      <c r="J94" s="150"/>
      <c r="K94" s="150"/>
      <c r="L94" s="150"/>
      <c r="M94" s="150"/>
      <c r="N94" s="150"/>
      <c r="O94" s="150"/>
    </row>
    <row r="95" spans="2:15">
      <c r="B95" s="151" t="s">
        <v>349</v>
      </c>
      <c r="C95" s="151"/>
      <c r="D95" s="151"/>
      <c r="E95" s="151"/>
      <c r="G95" s="156"/>
      <c r="H95" s="151"/>
      <c r="I95" s="156" t="s">
        <v>347</v>
      </c>
      <c r="J95" s="151"/>
      <c r="K95" s="151"/>
      <c r="L95" s="151"/>
    </row>
    <row r="96" spans="2:15" ht="15">
      <c r="B96" s="156" t="s">
        <v>157</v>
      </c>
      <c r="C96" s="151"/>
      <c r="D96" s="151"/>
      <c r="E96" s="151"/>
      <c r="H96" s="151"/>
      <c r="I96" s="86" t="s">
        <v>105</v>
      </c>
      <c r="J96" s="150"/>
      <c r="K96" s="150"/>
      <c r="L96" s="150"/>
      <c r="M96" s="150"/>
      <c r="N96" s="150"/>
      <c r="O96" s="150"/>
    </row>
    <row r="97" spans="1:16">
      <c r="B97" s="151" t="s">
        <v>927</v>
      </c>
      <c r="C97" s="151"/>
      <c r="D97" s="151"/>
      <c r="E97" s="151"/>
      <c r="H97" s="151"/>
      <c r="I97" s="128" t="s">
        <v>351</v>
      </c>
      <c r="J97" s="151"/>
      <c r="K97" s="151"/>
      <c r="L97" s="151"/>
    </row>
    <row r="98" spans="1:16" ht="15">
      <c r="B98" s="156"/>
      <c r="C98" s="151"/>
      <c r="D98" s="151"/>
      <c r="E98" s="151"/>
      <c r="G98" s="153"/>
      <c r="H98" s="151"/>
      <c r="I98" s="151" t="s">
        <v>928</v>
      </c>
      <c r="J98" s="151"/>
      <c r="K98" s="151"/>
      <c r="L98" s="151"/>
    </row>
    <row r="99" spans="1:16" ht="5.45" customHeight="1">
      <c r="B99" s="151"/>
      <c r="G99" s="151"/>
      <c r="I99" s="151"/>
    </row>
    <row r="100" spans="1:16" ht="16.5" customHeight="1"/>
    <row r="101" spans="1:16" ht="6.75" customHeight="1">
      <c r="B101" s="164"/>
      <c r="F101" s="151"/>
      <c r="G101" s="151"/>
      <c r="H101" s="151"/>
    </row>
    <row r="103" spans="1:16" ht="6.6" customHeight="1">
      <c r="B103" s="620" t="s">
        <v>173</v>
      </c>
      <c r="C103" s="620"/>
      <c r="D103" s="620"/>
      <c r="E103" s="620"/>
      <c r="F103" s="620"/>
      <c r="G103" s="620"/>
      <c r="H103" s="620"/>
      <c r="I103" s="620"/>
      <c r="J103" s="620"/>
      <c r="K103" s="620"/>
      <c r="L103" s="620"/>
      <c r="M103" s="620"/>
      <c r="N103" s="620"/>
      <c r="O103" s="620"/>
    </row>
    <row r="104" spans="1:16" ht="15">
      <c r="B104" s="165">
        <v>7.5345000000000004</v>
      </c>
      <c r="C104" s="156"/>
      <c r="D104" s="156"/>
      <c r="E104" s="156"/>
      <c r="F104" s="156"/>
      <c r="G104" s="156"/>
      <c r="H104" s="156"/>
      <c r="I104" s="156"/>
    </row>
    <row r="105" spans="1:16" s="4" customFormat="1" ht="30">
      <c r="A105" s="128"/>
      <c r="B105" s="630" t="s">
        <v>174</v>
      </c>
      <c r="C105" s="630"/>
      <c r="D105" s="630"/>
      <c r="E105" s="630"/>
      <c r="F105" s="630"/>
      <c r="G105" s="630"/>
      <c r="H105" s="630"/>
      <c r="I105" s="630"/>
      <c r="J105" s="630"/>
      <c r="K105" s="631"/>
      <c r="L105" s="632" t="s">
        <v>175</v>
      </c>
      <c r="M105" s="630"/>
      <c r="N105" s="631"/>
      <c r="O105" s="60" t="s">
        <v>248</v>
      </c>
      <c r="P105" s="60" t="s">
        <v>248</v>
      </c>
    </row>
    <row r="106" spans="1:16" s="4" customFormat="1" ht="15">
      <c r="A106" s="128"/>
      <c r="B106" s="644" t="s">
        <v>994</v>
      </c>
      <c r="C106" s="644"/>
      <c r="D106" s="644"/>
      <c r="E106" s="644"/>
      <c r="F106" s="644"/>
      <c r="G106" s="644"/>
      <c r="H106" s="644"/>
      <c r="I106" s="644"/>
      <c r="J106" s="644"/>
      <c r="K106" s="644"/>
      <c r="L106" s="645"/>
      <c r="M106" s="645"/>
      <c r="N106" s="645"/>
      <c r="O106" s="166">
        <v>1506.9</v>
      </c>
      <c r="P106" s="507">
        <f>+O106/$B$104</f>
        <v>200</v>
      </c>
    </row>
    <row r="107" spans="1:16" ht="55.15" customHeight="1">
      <c r="A107" s="4"/>
      <c r="B107" s="621" t="s">
        <v>354</v>
      </c>
      <c r="C107" s="621"/>
      <c r="D107" s="621"/>
      <c r="E107" s="621"/>
      <c r="F107" s="621"/>
      <c r="G107" s="621"/>
      <c r="H107" s="621"/>
      <c r="I107" s="621"/>
      <c r="J107" s="621"/>
      <c r="K107" s="621"/>
      <c r="L107" s="621"/>
      <c r="M107" s="621"/>
      <c r="N107" s="621"/>
      <c r="O107" s="166">
        <v>3202.16</v>
      </c>
      <c r="P107" s="507">
        <f t="shared" ref="P107:P121" si="0">+O107/$B$104</f>
        <v>424.9996681929789</v>
      </c>
    </row>
    <row r="108" spans="1:16" ht="47.45" customHeight="1">
      <c r="B108" s="628" t="s">
        <v>355</v>
      </c>
      <c r="C108" s="629"/>
      <c r="D108" s="629"/>
      <c r="E108" s="629"/>
      <c r="F108" s="629"/>
      <c r="G108" s="629"/>
      <c r="H108" s="629"/>
      <c r="I108" s="629"/>
      <c r="J108" s="629"/>
      <c r="K108" s="629"/>
      <c r="L108" s="625" t="s">
        <v>356</v>
      </c>
      <c r="M108" s="626"/>
      <c r="N108" s="627"/>
      <c r="O108" s="167">
        <v>3616.56</v>
      </c>
      <c r="P108" s="507">
        <f t="shared" si="0"/>
        <v>479.99999999999994</v>
      </c>
    </row>
    <row r="109" spans="1:16" ht="40.9" customHeight="1">
      <c r="B109" s="622" t="s">
        <v>929</v>
      </c>
      <c r="C109" s="623"/>
      <c r="D109" s="623"/>
      <c r="E109" s="623"/>
      <c r="F109" s="623"/>
      <c r="G109" s="623"/>
      <c r="H109" s="623"/>
      <c r="I109" s="623"/>
      <c r="J109" s="623"/>
      <c r="K109" s="624"/>
      <c r="L109" s="625" t="s">
        <v>358</v>
      </c>
      <c r="M109" s="626"/>
      <c r="N109" s="627"/>
      <c r="O109" s="167">
        <v>4822.08</v>
      </c>
      <c r="P109" s="507">
        <f t="shared" si="0"/>
        <v>640</v>
      </c>
    </row>
    <row r="110" spans="1:16" ht="51" customHeight="1">
      <c r="B110" s="622" t="s">
        <v>362</v>
      </c>
      <c r="C110" s="623"/>
      <c r="D110" s="623"/>
      <c r="E110" s="623"/>
      <c r="F110" s="623"/>
      <c r="G110" s="623"/>
      <c r="H110" s="623"/>
      <c r="I110" s="623"/>
      <c r="J110" s="623"/>
      <c r="K110" s="624"/>
      <c r="L110" s="625" t="s">
        <v>363</v>
      </c>
      <c r="M110" s="626"/>
      <c r="N110" s="627"/>
      <c r="O110" s="167">
        <v>3993.29</v>
      </c>
      <c r="P110" s="507">
        <f t="shared" si="0"/>
        <v>530.00066361404208</v>
      </c>
    </row>
    <row r="111" spans="1:16" ht="69" customHeight="1">
      <c r="B111" s="622" t="s">
        <v>364</v>
      </c>
      <c r="C111" s="623"/>
      <c r="D111" s="623"/>
      <c r="E111" s="623"/>
      <c r="F111" s="623"/>
      <c r="G111" s="623"/>
      <c r="H111" s="623"/>
      <c r="I111" s="623"/>
      <c r="J111" s="623"/>
      <c r="K111" s="624"/>
      <c r="L111" s="625" t="s">
        <v>356</v>
      </c>
      <c r="M111" s="626"/>
      <c r="N111" s="627"/>
      <c r="O111" s="167">
        <v>3013.8</v>
      </c>
      <c r="P111" s="507">
        <f t="shared" si="0"/>
        <v>400</v>
      </c>
    </row>
    <row r="112" spans="1:16" ht="21.6" customHeight="1">
      <c r="B112" s="633" t="s">
        <v>365</v>
      </c>
      <c r="C112" s="634"/>
      <c r="D112" s="634"/>
      <c r="E112" s="634"/>
      <c r="F112" s="634"/>
      <c r="G112" s="634"/>
      <c r="H112" s="634"/>
      <c r="I112" s="634"/>
      <c r="J112" s="634"/>
      <c r="K112" s="635"/>
      <c r="L112" s="625" t="s">
        <v>366</v>
      </c>
      <c r="M112" s="626"/>
      <c r="N112" s="627"/>
      <c r="O112" s="167">
        <v>3013.8</v>
      </c>
      <c r="P112" s="507">
        <f t="shared" si="0"/>
        <v>400</v>
      </c>
    </row>
    <row r="113" spans="2:16" ht="22.15" customHeight="1">
      <c r="B113" s="633" t="s">
        <v>367</v>
      </c>
      <c r="C113" s="634"/>
      <c r="D113" s="634"/>
      <c r="E113" s="634"/>
      <c r="F113" s="634"/>
      <c r="G113" s="634"/>
      <c r="H113" s="634"/>
      <c r="I113" s="634"/>
      <c r="J113" s="634"/>
      <c r="K113" s="635"/>
      <c r="L113" s="625" t="s">
        <v>356</v>
      </c>
      <c r="M113" s="626"/>
      <c r="N113" s="627"/>
      <c r="O113" s="166">
        <v>3804.92</v>
      </c>
      <c r="P113" s="507">
        <f t="shared" si="0"/>
        <v>504.99966819297896</v>
      </c>
    </row>
    <row r="114" spans="2:16" ht="26.45" customHeight="1">
      <c r="B114" s="633" t="s">
        <v>368</v>
      </c>
      <c r="C114" s="634"/>
      <c r="D114" s="634"/>
      <c r="E114" s="634"/>
      <c r="F114" s="634"/>
      <c r="G114" s="634"/>
      <c r="H114" s="634"/>
      <c r="I114" s="634"/>
      <c r="J114" s="634"/>
      <c r="K114" s="635"/>
      <c r="L114" s="625" t="s">
        <v>358</v>
      </c>
      <c r="M114" s="626"/>
      <c r="N114" s="627"/>
      <c r="O114" s="166">
        <v>5123.46</v>
      </c>
      <c r="P114" s="507">
        <f t="shared" si="0"/>
        <v>680</v>
      </c>
    </row>
    <row r="115" spans="2:16" ht="39" customHeight="1">
      <c r="B115" s="633" t="s">
        <v>368</v>
      </c>
      <c r="C115" s="634"/>
      <c r="D115" s="634"/>
      <c r="E115" s="634"/>
      <c r="F115" s="634"/>
      <c r="G115" s="634"/>
      <c r="H115" s="634"/>
      <c r="I115" s="634"/>
      <c r="J115" s="634"/>
      <c r="K115" s="635"/>
      <c r="L115" s="625" t="s">
        <v>369</v>
      </c>
      <c r="M115" s="626"/>
      <c r="N115" s="627"/>
      <c r="O115" s="166">
        <v>1921.3</v>
      </c>
      <c r="P115" s="507">
        <f t="shared" si="0"/>
        <v>255.00033180702101</v>
      </c>
    </row>
    <row r="116" spans="2:16" ht="55.15" customHeight="1">
      <c r="B116" s="633" t="s">
        <v>930</v>
      </c>
      <c r="C116" s="634"/>
      <c r="D116" s="634"/>
      <c r="E116" s="634"/>
      <c r="F116" s="634"/>
      <c r="G116" s="634"/>
      <c r="H116" s="634"/>
      <c r="I116" s="634"/>
      <c r="J116" s="634"/>
      <c r="K116" s="635"/>
      <c r="L116" s="625" t="s">
        <v>356</v>
      </c>
      <c r="M116" s="626"/>
      <c r="N116" s="627"/>
      <c r="O116" s="167">
        <v>3691.91</v>
      </c>
      <c r="P116" s="507">
        <f t="shared" si="0"/>
        <v>490.00066361404203</v>
      </c>
    </row>
    <row r="117" spans="2:16" ht="48" customHeight="1">
      <c r="B117" s="633" t="s">
        <v>931</v>
      </c>
      <c r="C117" s="634"/>
      <c r="D117" s="634"/>
      <c r="E117" s="634"/>
      <c r="F117" s="634"/>
      <c r="G117" s="634"/>
      <c r="H117" s="634"/>
      <c r="I117" s="634"/>
      <c r="J117" s="634"/>
      <c r="K117" s="635"/>
      <c r="L117" s="625" t="s">
        <v>372</v>
      </c>
      <c r="M117" s="626"/>
      <c r="N117" s="627"/>
      <c r="O117" s="167">
        <v>5198.8100000000004</v>
      </c>
      <c r="P117" s="507">
        <f t="shared" si="0"/>
        <v>690.00066361404208</v>
      </c>
    </row>
    <row r="118" spans="2:16" ht="43.15" customHeight="1">
      <c r="B118" s="637" t="s">
        <v>374</v>
      </c>
      <c r="C118" s="638"/>
      <c r="D118" s="638"/>
      <c r="E118" s="638"/>
      <c r="F118" s="638"/>
      <c r="G118" s="638"/>
      <c r="H118" s="638"/>
      <c r="I118" s="638"/>
      <c r="J118" s="638"/>
      <c r="K118" s="639"/>
      <c r="L118" s="625" t="s">
        <v>358</v>
      </c>
      <c r="M118" s="626"/>
      <c r="N118" s="627"/>
      <c r="O118" s="167">
        <v>2900.78</v>
      </c>
      <c r="P118" s="507">
        <f t="shared" si="0"/>
        <v>384.99966819297896</v>
      </c>
    </row>
    <row r="119" spans="2:16" ht="43.9" customHeight="1">
      <c r="B119" s="637" t="s">
        <v>375</v>
      </c>
      <c r="C119" s="638"/>
      <c r="D119" s="638"/>
      <c r="E119" s="638"/>
      <c r="F119" s="638"/>
      <c r="G119" s="638"/>
      <c r="H119" s="638"/>
      <c r="I119" s="638"/>
      <c r="J119" s="638"/>
      <c r="K119" s="639"/>
      <c r="L119" s="625" t="s">
        <v>360</v>
      </c>
      <c r="M119" s="626"/>
      <c r="N119" s="627"/>
      <c r="O119" s="167">
        <v>2298.02</v>
      </c>
      <c r="P119" s="507">
        <f t="shared" si="0"/>
        <v>304.99966819297896</v>
      </c>
    </row>
    <row r="120" spans="2:16" ht="22.9" customHeight="1">
      <c r="B120" s="637" t="s">
        <v>376</v>
      </c>
      <c r="C120" s="638"/>
      <c r="D120" s="638"/>
      <c r="E120" s="638"/>
      <c r="F120" s="638"/>
      <c r="G120" s="638"/>
      <c r="H120" s="638"/>
      <c r="I120" s="638"/>
      <c r="J120" s="638"/>
      <c r="K120" s="639"/>
      <c r="L120" s="625" t="s">
        <v>372</v>
      </c>
      <c r="M120" s="626"/>
      <c r="N120" s="627"/>
      <c r="O120" s="167">
        <v>6215.96</v>
      </c>
      <c r="P120" s="507">
        <f t="shared" si="0"/>
        <v>824.9996681929789</v>
      </c>
    </row>
    <row r="121" spans="2:16" ht="15">
      <c r="B121" s="633" t="s">
        <v>193</v>
      </c>
      <c r="C121" s="634"/>
      <c r="D121" s="634"/>
      <c r="E121" s="634"/>
      <c r="F121" s="634"/>
      <c r="G121" s="634"/>
      <c r="H121" s="634"/>
      <c r="I121" s="634"/>
      <c r="J121" s="634"/>
      <c r="K121" s="635"/>
      <c r="L121" s="625" t="s">
        <v>377</v>
      </c>
      <c r="M121" s="626"/>
      <c r="N121" s="627"/>
      <c r="O121" s="167">
        <v>5198.8100000000004</v>
      </c>
      <c r="P121" s="507">
        <f t="shared" si="0"/>
        <v>690.00066361404208</v>
      </c>
    </row>
    <row r="122" spans="2:16" ht="15"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9"/>
      <c r="M122" s="169"/>
      <c r="N122" s="169"/>
      <c r="O122" s="170"/>
    </row>
    <row r="123" spans="2:16" ht="15"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9"/>
      <c r="M123" s="169"/>
      <c r="N123" s="169"/>
      <c r="O123" s="170"/>
    </row>
    <row r="124" spans="2:16" ht="15"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9"/>
      <c r="M124" s="169"/>
      <c r="N124" s="169"/>
      <c r="O124" s="170"/>
    </row>
    <row r="125" spans="2:16" ht="15"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9"/>
      <c r="M125" s="169"/>
      <c r="N125" s="169"/>
      <c r="O125" s="170"/>
    </row>
    <row r="126" spans="2:16" ht="15"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9"/>
      <c r="M126" s="169"/>
      <c r="N126" s="169"/>
      <c r="O126" s="170"/>
    </row>
    <row r="127" spans="2:16" ht="15"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9"/>
      <c r="M127" s="169"/>
      <c r="N127" s="169"/>
      <c r="O127" s="170"/>
    </row>
    <row r="128" spans="2:16" ht="15"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9"/>
      <c r="M128" s="169"/>
      <c r="N128" s="169"/>
      <c r="O128" s="170"/>
    </row>
    <row r="129" spans="2:15" ht="15"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9"/>
      <c r="M129" s="169"/>
      <c r="N129" s="169"/>
      <c r="O129" s="170"/>
    </row>
    <row r="130" spans="2:15" ht="15"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9"/>
      <c r="M130" s="169"/>
      <c r="N130" s="169"/>
      <c r="O130" s="170"/>
    </row>
    <row r="131" spans="2:15" ht="15"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9"/>
      <c r="M131" s="169"/>
      <c r="N131" s="169"/>
      <c r="O131" s="170"/>
    </row>
    <row r="132" spans="2:15" ht="15"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9"/>
      <c r="M132" s="169"/>
      <c r="N132" s="169"/>
      <c r="O132" s="170"/>
    </row>
    <row r="133" spans="2:15" ht="15"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9"/>
      <c r="M133" s="169"/>
      <c r="N133" s="169"/>
      <c r="O133" s="170"/>
    </row>
    <row r="134" spans="2:15" ht="15"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9"/>
      <c r="M134" s="169"/>
      <c r="N134" s="169"/>
      <c r="O134" s="170"/>
    </row>
    <row r="135" spans="2:15" ht="15"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9"/>
      <c r="M135" s="169"/>
      <c r="N135" s="169"/>
      <c r="O135" s="170"/>
    </row>
    <row r="136" spans="2:15" ht="15"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9"/>
      <c r="M136" s="169"/>
      <c r="N136" s="169"/>
      <c r="O136" s="170"/>
    </row>
    <row r="137" spans="2:15" ht="15"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9"/>
      <c r="M137" s="169"/>
      <c r="N137" s="169"/>
      <c r="O137" s="170"/>
    </row>
    <row r="138" spans="2:15" ht="15"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9"/>
      <c r="M138" s="169"/>
      <c r="N138" s="169"/>
      <c r="O138" s="170"/>
    </row>
    <row r="139" spans="2:15" ht="15"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9"/>
      <c r="M139" s="169"/>
      <c r="N139" s="169"/>
      <c r="O139" s="170"/>
    </row>
    <row r="140" spans="2:15" ht="15"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9"/>
      <c r="M140" s="169"/>
      <c r="N140" s="169"/>
      <c r="O140" s="170"/>
    </row>
    <row r="141" spans="2:15" ht="15"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9"/>
      <c r="M141" s="169"/>
      <c r="N141" s="169"/>
      <c r="O141" s="170"/>
    </row>
    <row r="142" spans="2:15" ht="15"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9"/>
      <c r="M142" s="169"/>
      <c r="N142" s="169"/>
      <c r="O142" s="170"/>
    </row>
    <row r="143" spans="2:15" ht="15"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9"/>
      <c r="M143" s="169"/>
      <c r="N143" s="169"/>
      <c r="O143" s="170"/>
    </row>
    <row r="144" spans="2:15" ht="15"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9"/>
      <c r="M144" s="169"/>
      <c r="N144" s="169"/>
      <c r="O144" s="170"/>
    </row>
    <row r="145" spans="2:15" ht="15"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9"/>
      <c r="M145" s="169"/>
      <c r="N145" s="169"/>
      <c r="O145" s="170"/>
    </row>
    <row r="146" spans="2:15" ht="15"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9"/>
      <c r="M146" s="169"/>
      <c r="N146" s="169"/>
      <c r="O146" s="170"/>
    </row>
    <row r="147" spans="2:15" ht="15"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9"/>
      <c r="M147" s="169"/>
      <c r="N147" s="169"/>
      <c r="O147" s="170"/>
    </row>
    <row r="148" spans="2:15" ht="15"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9"/>
      <c r="M148" s="169"/>
      <c r="N148" s="169"/>
      <c r="O148" s="170"/>
    </row>
    <row r="149" spans="2:15" ht="15"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9"/>
      <c r="M149" s="169"/>
      <c r="N149" s="169"/>
      <c r="O149" s="170"/>
    </row>
    <row r="150" spans="2:15" ht="15"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9"/>
      <c r="M150" s="169"/>
      <c r="N150" s="169"/>
      <c r="O150" s="170"/>
    </row>
    <row r="151" spans="2:15" ht="15"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9"/>
      <c r="M151" s="169"/>
      <c r="N151" s="169"/>
      <c r="O151" s="170"/>
    </row>
    <row r="152" spans="2:15" ht="15"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9"/>
      <c r="M152" s="169"/>
      <c r="N152" s="169"/>
      <c r="O152" s="170"/>
    </row>
    <row r="153" spans="2:15" ht="15"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9"/>
      <c r="M153" s="169"/>
      <c r="N153" s="169"/>
      <c r="O153" s="170"/>
    </row>
    <row r="154" spans="2:15" ht="15"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9"/>
      <c r="M154" s="169"/>
      <c r="N154" s="169"/>
      <c r="O154" s="170"/>
    </row>
    <row r="155" spans="2:15" ht="15"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9"/>
      <c r="M155" s="169"/>
      <c r="N155" s="169"/>
      <c r="O155" s="170"/>
    </row>
    <row r="156" spans="2:15" ht="15"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9"/>
      <c r="M156" s="169"/>
      <c r="N156" s="169"/>
      <c r="O156" s="170"/>
    </row>
  </sheetData>
  <mergeCells count="113">
    <mergeCell ref="H14:O14"/>
    <mergeCell ref="H15:I15"/>
    <mergeCell ref="J15:K15"/>
    <mergeCell ref="L15:M15"/>
    <mergeCell ref="N15:O15"/>
    <mergeCell ref="B121:K121"/>
    <mergeCell ref="L121:N121"/>
    <mergeCell ref="B17:O17"/>
    <mergeCell ref="H33:I33"/>
    <mergeCell ref="J33:K33"/>
    <mergeCell ref="L33:M33"/>
    <mergeCell ref="N33:O33"/>
    <mergeCell ref="B37:O37"/>
    <mergeCell ref="B77:O77"/>
    <mergeCell ref="B89:O89"/>
    <mergeCell ref="B103:O103"/>
    <mergeCell ref="H28:I28"/>
    <mergeCell ref="J28:K28"/>
    <mergeCell ref="L28:M28"/>
    <mergeCell ref="N28:O28"/>
    <mergeCell ref="H26:I26"/>
    <mergeCell ref="J26:K26"/>
    <mergeCell ref="L26:M26"/>
    <mergeCell ref="N26:O26"/>
    <mergeCell ref="B4:O4"/>
    <mergeCell ref="H21:I21"/>
    <mergeCell ref="J21:K21"/>
    <mergeCell ref="L21:M21"/>
    <mergeCell ref="N21:O21"/>
    <mergeCell ref="H22:I22"/>
    <mergeCell ref="J22:K22"/>
    <mergeCell ref="L22:M22"/>
    <mergeCell ref="N22:O22"/>
    <mergeCell ref="H19:I19"/>
    <mergeCell ref="J19:K19"/>
    <mergeCell ref="L19:M19"/>
    <mergeCell ref="N19:O19"/>
    <mergeCell ref="H20:I20"/>
    <mergeCell ref="J20:K20"/>
    <mergeCell ref="L20:M20"/>
    <mergeCell ref="N20:O20"/>
    <mergeCell ref="B5:O5"/>
    <mergeCell ref="B14:B15"/>
    <mergeCell ref="C14:C15"/>
    <mergeCell ref="D14:D15"/>
    <mergeCell ref="E14:E15"/>
    <mergeCell ref="F14:F15"/>
    <mergeCell ref="G14:G15"/>
    <mergeCell ref="J23:K23"/>
    <mergeCell ref="L23:M23"/>
    <mergeCell ref="N23:O23"/>
    <mergeCell ref="H25:I25"/>
    <mergeCell ref="J25:K25"/>
    <mergeCell ref="L25:M25"/>
    <mergeCell ref="N25:O25"/>
    <mergeCell ref="H24:I24"/>
    <mergeCell ref="J24:K24"/>
    <mergeCell ref="L24:M24"/>
    <mergeCell ref="N24:O24"/>
    <mergeCell ref="H23:I23"/>
    <mergeCell ref="H27:I27"/>
    <mergeCell ref="J27:K27"/>
    <mergeCell ref="L27:M27"/>
    <mergeCell ref="N27:O27"/>
    <mergeCell ref="H32:I32"/>
    <mergeCell ref="J32:K32"/>
    <mergeCell ref="L32:M32"/>
    <mergeCell ref="N32:O32"/>
    <mergeCell ref="B35:O35"/>
    <mergeCell ref="H30:I30"/>
    <mergeCell ref="J30:K30"/>
    <mergeCell ref="L30:M30"/>
    <mergeCell ref="N30:O30"/>
    <mergeCell ref="H31:I31"/>
    <mergeCell ref="J31:K31"/>
    <mergeCell ref="L31:M31"/>
    <mergeCell ref="N31:O31"/>
    <mergeCell ref="H29:I29"/>
    <mergeCell ref="J29:K29"/>
    <mergeCell ref="L29:M29"/>
    <mergeCell ref="N29:O29"/>
    <mergeCell ref="B108:K108"/>
    <mergeCell ref="L108:N108"/>
    <mergeCell ref="B36:O36"/>
    <mergeCell ref="B105:K105"/>
    <mergeCell ref="L105:N105"/>
    <mergeCell ref="B106:K106"/>
    <mergeCell ref="L106:N106"/>
    <mergeCell ref="B107:N107"/>
    <mergeCell ref="B112:K112"/>
    <mergeCell ref="L112:N112"/>
    <mergeCell ref="B113:K113"/>
    <mergeCell ref="L113:N113"/>
    <mergeCell ref="B114:K114"/>
    <mergeCell ref="L114:N114"/>
    <mergeCell ref="B109:K109"/>
    <mergeCell ref="L109:N109"/>
    <mergeCell ref="B110:K110"/>
    <mergeCell ref="L110:N110"/>
    <mergeCell ref="B111:K111"/>
    <mergeCell ref="L111:N111"/>
    <mergeCell ref="B118:K118"/>
    <mergeCell ref="L118:N118"/>
    <mergeCell ref="B119:K119"/>
    <mergeCell ref="L119:N119"/>
    <mergeCell ref="B120:K120"/>
    <mergeCell ref="L120:N120"/>
    <mergeCell ref="B115:K115"/>
    <mergeCell ref="L115:N115"/>
    <mergeCell ref="B116:K116"/>
    <mergeCell ref="L116:N116"/>
    <mergeCell ref="B117:K117"/>
    <mergeCell ref="L117:N1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7A1A-94EB-4464-BCA5-46B19D513560}">
  <dimension ref="A1:FD155"/>
  <sheetViews>
    <sheetView topLeftCell="A7" workbookViewId="0">
      <selection activeCell="J15" sqref="J15:K26"/>
    </sheetView>
  </sheetViews>
  <sheetFormatPr defaultColWidth="9.140625" defaultRowHeight="14.25"/>
  <cols>
    <col min="1" max="1" width="2.140625" style="128" customWidth="1"/>
    <col min="2" max="2" width="43.7109375" style="128" customWidth="1"/>
    <col min="3" max="3" width="13.28515625" style="128" customWidth="1"/>
    <col min="4" max="4" width="24" style="128" bestFit="1" customWidth="1"/>
    <col min="5" max="5" width="9.7109375" style="128" customWidth="1"/>
    <col min="6" max="6" width="11.42578125" style="128" customWidth="1"/>
    <col min="7" max="7" width="17.85546875" style="128" bestFit="1" customWidth="1"/>
    <col min="8" max="8" width="13" style="128" customWidth="1"/>
    <col min="9" max="9" width="12" style="128" customWidth="1"/>
    <col min="10" max="10" width="16.7109375" style="128" customWidth="1"/>
    <col min="11" max="11" width="18" style="128" customWidth="1"/>
    <col min="12" max="12" width="22" style="128" customWidth="1"/>
    <col min="13" max="16384" width="9.140625" style="128"/>
  </cols>
  <sheetData>
    <row r="1" spans="1:11" ht="59.45" customHeight="1"/>
    <row r="2" spans="1:11" ht="23.25">
      <c r="B2" s="651" t="s">
        <v>995</v>
      </c>
      <c r="C2" s="651"/>
      <c r="D2" s="651"/>
      <c r="E2" s="651"/>
      <c r="F2" s="651"/>
      <c r="G2" s="651"/>
      <c r="H2" s="651"/>
      <c r="I2" s="651"/>
      <c r="J2" s="651"/>
      <c r="K2" s="651"/>
    </row>
    <row r="3" spans="1:11" s="235" customFormat="1" ht="15">
      <c r="A3" s="128"/>
      <c r="B3" s="658"/>
      <c r="C3" s="658"/>
      <c r="D3" s="658"/>
      <c r="E3" s="658"/>
      <c r="F3" s="658"/>
      <c r="G3" s="658"/>
      <c r="H3" s="658"/>
      <c r="I3" s="658"/>
      <c r="J3" s="658"/>
      <c r="K3" s="658"/>
    </row>
    <row r="4" spans="1:11" s="235" customFormat="1" ht="37.9" customHeight="1">
      <c r="A4" s="128"/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1" s="235" customFormat="1">
      <c r="A5" s="128"/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1" s="130" customFormat="1" ht="4.1500000000000004" customHeight="1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11" spans="1:11" ht="15">
      <c r="B11" s="595" t="s">
        <v>267</v>
      </c>
      <c r="C11" s="597" t="s">
        <v>44</v>
      </c>
      <c r="D11" s="599" t="s">
        <v>45</v>
      </c>
      <c r="E11" s="603" t="s">
        <v>197</v>
      </c>
      <c r="F11" s="599" t="s">
        <v>268</v>
      </c>
      <c r="G11" s="605" t="s">
        <v>269</v>
      </c>
      <c r="H11" s="659" t="s">
        <v>199</v>
      </c>
      <c r="I11" s="660"/>
      <c r="J11" s="660"/>
      <c r="K11" s="661"/>
    </row>
    <row r="12" spans="1:11" ht="71.25">
      <c r="B12" s="596"/>
      <c r="C12" s="598"/>
      <c r="D12" s="600"/>
      <c r="E12" s="604"/>
      <c r="F12" s="600"/>
      <c r="G12" s="606"/>
      <c r="H12" s="392" t="s">
        <v>271</v>
      </c>
      <c r="I12" s="173" t="s">
        <v>272</v>
      </c>
      <c r="J12" s="173"/>
      <c r="K12" s="174"/>
    </row>
    <row r="13" spans="1:11" ht="15">
      <c r="B13" s="175" t="s">
        <v>481</v>
      </c>
      <c r="C13" s="175"/>
      <c r="D13" s="175"/>
      <c r="E13" s="175"/>
      <c r="F13" s="175"/>
      <c r="G13" s="175"/>
      <c r="H13" s="175"/>
      <c r="I13" s="175"/>
      <c r="J13" s="175"/>
      <c r="K13" s="175"/>
    </row>
    <row r="14" spans="1:11" ht="15">
      <c r="A14" s="130"/>
      <c r="B14" s="135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>
      <c r="B15" s="264" t="s">
        <v>26</v>
      </c>
      <c r="C15" s="265" t="s">
        <v>53</v>
      </c>
      <c r="D15" s="265" t="s">
        <v>18</v>
      </c>
      <c r="E15" s="266">
        <v>1498</v>
      </c>
      <c r="F15" s="265" t="s">
        <v>676</v>
      </c>
      <c r="G15" s="508">
        <v>17758.880003310471</v>
      </c>
      <c r="H15" s="267">
        <v>140</v>
      </c>
      <c r="I15" s="267">
        <v>6.8</v>
      </c>
      <c r="J15" s="508"/>
      <c r="K15" s="508"/>
    </row>
    <row r="16" spans="1:11">
      <c r="B16" s="259" t="s">
        <v>23</v>
      </c>
      <c r="C16" s="260" t="s">
        <v>53</v>
      </c>
      <c r="D16" s="260" t="s">
        <v>18</v>
      </c>
      <c r="E16" s="261">
        <v>998</v>
      </c>
      <c r="F16" s="260" t="s">
        <v>677</v>
      </c>
      <c r="G16" s="508">
        <v>18720.420000443628</v>
      </c>
      <c r="H16" s="263">
        <v>127</v>
      </c>
      <c r="I16" s="263">
        <v>6.2</v>
      </c>
      <c r="J16" s="508"/>
      <c r="K16" s="508"/>
    </row>
    <row r="17" spans="1:12">
      <c r="B17" s="268" t="s">
        <v>26</v>
      </c>
      <c r="C17" s="269" t="s">
        <v>53</v>
      </c>
      <c r="D17" s="270" t="s">
        <v>3</v>
      </c>
      <c r="E17" s="271">
        <v>1498</v>
      </c>
      <c r="F17" s="270" t="s">
        <v>676</v>
      </c>
      <c r="G17" s="508">
        <v>19023.200002044272</v>
      </c>
      <c r="H17" s="272">
        <v>136</v>
      </c>
      <c r="I17" s="272">
        <v>6.8</v>
      </c>
      <c r="J17" s="508"/>
      <c r="K17" s="508"/>
    </row>
    <row r="18" spans="1:12">
      <c r="B18" s="268" t="s">
        <v>23</v>
      </c>
      <c r="C18" s="269" t="s">
        <v>53</v>
      </c>
      <c r="D18" s="270" t="s">
        <v>3</v>
      </c>
      <c r="E18" s="271">
        <v>998</v>
      </c>
      <c r="F18" s="270" t="s">
        <v>677</v>
      </c>
      <c r="G18" s="508">
        <v>19984.520001037137</v>
      </c>
      <c r="H18" s="272">
        <v>123</v>
      </c>
      <c r="I18" s="272">
        <v>6.2</v>
      </c>
      <c r="J18" s="508"/>
      <c r="K18" s="508"/>
    </row>
    <row r="19" spans="1:12">
      <c r="B19" s="268" t="s">
        <v>24</v>
      </c>
      <c r="C19" s="269" t="s">
        <v>53</v>
      </c>
      <c r="D19" s="270" t="s">
        <v>3</v>
      </c>
      <c r="E19" s="271">
        <v>998</v>
      </c>
      <c r="F19" s="270" t="s">
        <v>677</v>
      </c>
      <c r="G19" s="508">
        <v>21709.000002343779</v>
      </c>
      <c r="H19" s="272">
        <v>126</v>
      </c>
      <c r="I19" s="272">
        <v>6.4</v>
      </c>
      <c r="J19" s="508"/>
      <c r="K19" s="508"/>
    </row>
    <row r="20" spans="1:12">
      <c r="B20" s="268" t="s">
        <v>996</v>
      </c>
      <c r="C20" s="269" t="s">
        <v>53</v>
      </c>
      <c r="D20" s="270" t="s">
        <v>3</v>
      </c>
      <c r="E20" s="271">
        <v>1482</v>
      </c>
      <c r="F20" s="270" t="s">
        <v>678</v>
      </c>
      <c r="G20" s="508">
        <v>22374.000003520901</v>
      </c>
      <c r="H20" s="272">
        <v>126</v>
      </c>
      <c r="I20" s="272">
        <v>6.5</v>
      </c>
      <c r="J20" s="508"/>
      <c r="K20" s="508"/>
    </row>
    <row r="21" spans="1:12">
      <c r="B21" s="268" t="s">
        <v>23</v>
      </c>
      <c r="C21" s="269" t="s">
        <v>53</v>
      </c>
      <c r="D21" s="270" t="s">
        <v>19</v>
      </c>
      <c r="E21" s="271">
        <v>998</v>
      </c>
      <c r="F21" s="270" t="s">
        <v>677</v>
      </c>
      <c r="G21" s="508">
        <v>24100.420009900059</v>
      </c>
      <c r="H21" s="272">
        <v>127</v>
      </c>
      <c r="I21" s="272">
        <v>6.2</v>
      </c>
      <c r="J21" s="508"/>
      <c r="K21" s="508"/>
    </row>
    <row r="22" spans="1:12">
      <c r="B22" s="268" t="s">
        <v>24</v>
      </c>
      <c r="C22" s="269" t="s">
        <v>53</v>
      </c>
      <c r="D22" s="270" t="s">
        <v>19</v>
      </c>
      <c r="E22" s="271">
        <v>998</v>
      </c>
      <c r="F22" s="270" t="s">
        <v>677</v>
      </c>
      <c r="G22" s="508">
        <v>25826.100017565819</v>
      </c>
      <c r="H22" s="272">
        <v>131</v>
      </c>
      <c r="I22" s="272">
        <v>6.4</v>
      </c>
      <c r="J22" s="508"/>
      <c r="K22" s="508"/>
    </row>
    <row r="23" spans="1:12">
      <c r="B23" s="268" t="s">
        <v>996</v>
      </c>
      <c r="C23" s="269" t="s">
        <v>53</v>
      </c>
      <c r="D23" s="270" t="s">
        <v>19</v>
      </c>
      <c r="E23" s="271">
        <v>1482</v>
      </c>
      <c r="F23" s="270" t="s">
        <v>678</v>
      </c>
      <c r="G23" s="508">
        <v>26490.420021596652</v>
      </c>
      <c r="H23" s="272">
        <v>127</v>
      </c>
      <c r="I23" s="272">
        <v>6.5</v>
      </c>
      <c r="J23" s="508"/>
      <c r="K23" s="508"/>
      <c r="L23" s="149"/>
    </row>
    <row r="24" spans="1:12">
      <c r="B24" s="268" t="s">
        <v>25</v>
      </c>
      <c r="C24" s="269" t="s">
        <v>53</v>
      </c>
      <c r="D24" s="270" t="s">
        <v>19</v>
      </c>
      <c r="E24" s="271">
        <v>1482</v>
      </c>
      <c r="F24" s="270" t="s">
        <v>678</v>
      </c>
      <c r="G24" s="508">
        <v>27266.997198734593</v>
      </c>
      <c r="H24" s="272">
        <v>128</v>
      </c>
      <c r="I24" s="272">
        <v>6.3</v>
      </c>
      <c r="J24" s="508"/>
      <c r="K24" s="508"/>
      <c r="L24" s="149"/>
    </row>
    <row r="25" spans="1:12">
      <c r="B25" s="268" t="s">
        <v>997</v>
      </c>
      <c r="C25" s="269" t="s">
        <v>53</v>
      </c>
      <c r="D25" s="270" t="s">
        <v>533</v>
      </c>
      <c r="E25" s="271">
        <v>998</v>
      </c>
      <c r="F25" s="270" t="s">
        <v>677</v>
      </c>
      <c r="G25" s="509">
        <v>25086.720000049376</v>
      </c>
      <c r="H25" s="272">
        <v>142</v>
      </c>
      <c r="I25" s="272">
        <v>6.2</v>
      </c>
      <c r="J25" s="509"/>
      <c r="K25" s="509"/>
      <c r="L25" s="149"/>
    </row>
    <row r="26" spans="1:12">
      <c r="B26" s="268" t="s">
        <v>996</v>
      </c>
      <c r="C26" s="269" t="s">
        <v>53</v>
      </c>
      <c r="D26" s="270" t="s">
        <v>533</v>
      </c>
      <c r="E26" s="271">
        <v>1482</v>
      </c>
      <c r="F26" s="270" t="s">
        <v>678</v>
      </c>
      <c r="G26" s="510">
        <v>26279.559578771547</v>
      </c>
      <c r="H26" s="272">
        <v>144</v>
      </c>
      <c r="I26" s="272">
        <v>6.5</v>
      </c>
      <c r="J26" s="510"/>
      <c r="K26" s="510"/>
      <c r="L26" s="149"/>
    </row>
    <row r="27" spans="1:12">
      <c r="B27" s="243"/>
      <c r="C27" s="244"/>
      <c r="D27" s="244"/>
      <c r="E27" s="245"/>
      <c r="F27" s="244"/>
      <c r="G27" s="246"/>
      <c r="H27" s="247"/>
      <c r="I27" s="247"/>
      <c r="J27" s="246"/>
      <c r="K27" s="246"/>
      <c r="L27" s="149"/>
    </row>
    <row r="28" spans="1:12" ht="15">
      <c r="A28" s="130"/>
      <c r="B28" s="135"/>
      <c r="C28" s="135"/>
      <c r="D28" s="135"/>
      <c r="E28" s="135"/>
      <c r="F28" s="135"/>
      <c r="G28" s="135"/>
      <c r="H28" s="135"/>
      <c r="I28" s="135"/>
      <c r="J28" s="135"/>
      <c r="K28" s="135">
        <f t="shared" ref="K28" si="0">+G28+J28</f>
        <v>0</v>
      </c>
    </row>
    <row r="29" spans="1:12" s="130" customFormat="1" ht="6.6" customHeight="1">
      <c r="A29" s="128"/>
      <c r="B29" s="393"/>
      <c r="C29" s="394"/>
      <c r="D29" s="395"/>
      <c r="E29" s="396"/>
      <c r="F29" s="395"/>
      <c r="G29" s="397"/>
      <c r="H29" s="398"/>
      <c r="I29" s="398"/>
      <c r="J29" s="397"/>
      <c r="K29" s="397"/>
    </row>
    <row r="30" spans="1:12">
      <c r="B30" s="243"/>
      <c r="C30" s="244"/>
      <c r="D30" s="244"/>
      <c r="E30" s="245"/>
      <c r="F30" s="244"/>
      <c r="G30" s="246"/>
      <c r="H30" s="247"/>
      <c r="I30" s="247"/>
      <c r="J30" s="246"/>
      <c r="K30" s="246"/>
    </row>
    <row r="31" spans="1:12" ht="15">
      <c r="B31" s="197"/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12" ht="20.25">
      <c r="B32" s="677" t="s">
        <v>56</v>
      </c>
      <c r="C32" s="677"/>
      <c r="D32" s="677"/>
      <c r="E32" s="677"/>
      <c r="F32" s="677"/>
      <c r="G32" s="677"/>
      <c r="H32" s="677"/>
      <c r="I32" s="677"/>
      <c r="J32" s="677"/>
      <c r="K32" s="677"/>
    </row>
    <row r="33" spans="1:11" ht="15">
      <c r="A33" s="130"/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  <row r="34" spans="1:11" ht="15.75">
      <c r="B34" s="678"/>
      <c r="C34" s="678"/>
      <c r="D34" s="678"/>
      <c r="E34" s="678"/>
      <c r="F34" s="678"/>
      <c r="G34" s="678"/>
      <c r="H34" s="678"/>
      <c r="I34" s="678"/>
      <c r="J34" s="678"/>
      <c r="K34" s="678"/>
    </row>
    <row r="35" spans="1:11" ht="15">
      <c r="A35" s="130"/>
      <c r="B35" s="135"/>
      <c r="C35" s="135"/>
      <c r="D35" s="135"/>
      <c r="E35" s="135"/>
      <c r="F35" s="135"/>
      <c r="G35" s="135"/>
      <c r="H35" s="135"/>
      <c r="I35" s="135"/>
      <c r="J35" s="135"/>
      <c r="K35" s="135"/>
    </row>
    <row r="36" spans="1:11" ht="18">
      <c r="B36" s="619" t="s">
        <v>921</v>
      </c>
      <c r="C36" s="619"/>
      <c r="D36" s="619"/>
      <c r="E36" s="619"/>
      <c r="F36" s="619"/>
      <c r="G36" s="619"/>
      <c r="H36" s="619"/>
      <c r="I36" s="619"/>
      <c r="J36" s="619"/>
      <c r="K36" s="619"/>
    </row>
    <row r="37" spans="1:11" ht="15">
      <c r="B37" s="399" t="s">
        <v>57</v>
      </c>
      <c r="C37" s="400"/>
      <c r="D37" s="400"/>
      <c r="E37" s="242"/>
      <c r="F37" s="399" t="s">
        <v>69</v>
      </c>
      <c r="G37" s="400"/>
      <c r="H37" s="399"/>
      <c r="I37" s="400"/>
      <c r="J37" s="400"/>
      <c r="K37" s="400"/>
    </row>
    <row r="38" spans="1:11">
      <c r="B38" s="249" t="s">
        <v>59</v>
      </c>
      <c r="C38" s="242"/>
      <c r="D38" s="242"/>
      <c r="E38" s="242"/>
      <c r="F38" s="242" t="s">
        <v>71</v>
      </c>
      <c r="H38" s="249"/>
      <c r="I38" s="242"/>
      <c r="J38" s="242"/>
      <c r="K38" s="242"/>
    </row>
    <row r="39" spans="1:11">
      <c r="B39" s="242" t="s">
        <v>617</v>
      </c>
      <c r="C39" s="242"/>
      <c r="D39" s="242"/>
      <c r="E39" s="242"/>
      <c r="F39" s="242" t="s">
        <v>88</v>
      </c>
      <c r="H39" s="242"/>
      <c r="I39" s="242"/>
      <c r="J39" s="242"/>
      <c r="K39" s="242"/>
    </row>
    <row r="40" spans="1:11">
      <c r="B40" s="249" t="s">
        <v>207</v>
      </c>
      <c r="C40" s="242"/>
      <c r="D40" s="242"/>
      <c r="E40" s="242"/>
      <c r="F40" s="242" t="s">
        <v>79</v>
      </c>
      <c r="H40" s="242"/>
      <c r="I40" s="242"/>
      <c r="J40" s="242"/>
      <c r="K40" s="242"/>
    </row>
    <row r="41" spans="1:11">
      <c r="B41" s="249" t="s">
        <v>63</v>
      </c>
      <c r="C41" s="242"/>
      <c r="D41" s="242"/>
      <c r="E41" s="242"/>
      <c r="F41" s="249" t="s">
        <v>618</v>
      </c>
      <c r="H41" s="249"/>
      <c r="I41" s="242"/>
      <c r="J41" s="242"/>
      <c r="K41" s="242"/>
    </row>
    <row r="42" spans="1:11">
      <c r="B42" s="242" t="s">
        <v>619</v>
      </c>
      <c r="C42" s="242"/>
      <c r="D42" s="242"/>
      <c r="E42" s="242"/>
      <c r="F42" s="249" t="s">
        <v>83</v>
      </c>
      <c r="H42" s="249"/>
      <c r="I42" s="242"/>
      <c r="J42" s="242"/>
      <c r="K42" s="242"/>
    </row>
    <row r="43" spans="1:11">
      <c r="B43" s="242" t="s">
        <v>621</v>
      </c>
      <c r="C43" s="242"/>
      <c r="D43" s="242"/>
      <c r="E43" s="242"/>
      <c r="F43" s="249" t="s">
        <v>85</v>
      </c>
      <c r="H43" s="249"/>
      <c r="I43" s="242"/>
      <c r="J43" s="242"/>
      <c r="K43" s="242"/>
    </row>
    <row r="44" spans="1:11">
      <c r="B44" s="128" t="s">
        <v>394</v>
      </c>
      <c r="C44" s="242"/>
      <c r="D44" s="242"/>
      <c r="E44" s="242"/>
      <c r="F44" s="249" t="s">
        <v>87</v>
      </c>
      <c r="H44" s="249"/>
      <c r="I44" s="242"/>
      <c r="J44" s="242"/>
      <c r="K44" s="242"/>
    </row>
    <row r="45" spans="1:11">
      <c r="B45" s="128" t="s">
        <v>396</v>
      </c>
      <c r="C45" s="242"/>
      <c r="D45" s="242"/>
      <c r="E45" s="242"/>
      <c r="F45" s="249" t="s">
        <v>489</v>
      </c>
      <c r="H45" s="249"/>
      <c r="I45" s="242"/>
      <c r="J45" s="242"/>
      <c r="K45" s="242"/>
    </row>
    <row r="46" spans="1:11">
      <c r="B46" s="249" t="s">
        <v>76</v>
      </c>
      <c r="C46" s="242"/>
      <c r="D46" s="242"/>
      <c r="E46" s="242"/>
      <c r="F46" s="249" t="s">
        <v>77</v>
      </c>
      <c r="H46" s="249"/>
      <c r="I46" s="242"/>
      <c r="J46" s="242"/>
      <c r="K46" s="242"/>
    </row>
    <row r="47" spans="1:11">
      <c r="B47" s="249" t="s">
        <v>78</v>
      </c>
      <c r="C47" s="242"/>
      <c r="D47" s="242"/>
      <c r="E47" s="242"/>
      <c r="F47" s="249" t="s">
        <v>212</v>
      </c>
      <c r="H47" s="249"/>
      <c r="I47" s="242"/>
      <c r="J47" s="250"/>
      <c r="K47" s="242"/>
    </row>
    <row r="48" spans="1:11">
      <c r="B48" s="249" t="s">
        <v>84</v>
      </c>
      <c r="C48" s="251"/>
      <c r="D48" s="251"/>
      <c r="E48" s="242"/>
      <c r="F48" s="242" t="s">
        <v>575</v>
      </c>
      <c r="H48" s="249"/>
      <c r="I48" s="242"/>
      <c r="J48" s="242"/>
      <c r="K48" s="242"/>
    </row>
    <row r="49" spans="2:11">
      <c r="B49" s="249" t="s">
        <v>86</v>
      </c>
      <c r="C49" s="251"/>
      <c r="D49" s="251"/>
      <c r="E49" s="242"/>
      <c r="J49" s="242"/>
      <c r="K49" s="242"/>
    </row>
    <row r="50" spans="2:11">
      <c r="B50" s="242" t="s">
        <v>622</v>
      </c>
      <c r="C50" s="251"/>
      <c r="D50" s="251"/>
      <c r="E50" s="242"/>
      <c r="K50" s="242"/>
    </row>
    <row r="51" spans="2:11" ht="15">
      <c r="B51" s="242" t="s">
        <v>90</v>
      </c>
      <c r="C51" s="251"/>
      <c r="D51" s="251"/>
      <c r="E51" s="242"/>
      <c r="F51" s="399" t="s">
        <v>105</v>
      </c>
      <c r="G51" s="400"/>
      <c r="H51" s="399"/>
      <c r="I51" s="400"/>
      <c r="J51" s="399"/>
      <c r="K51" s="400"/>
    </row>
    <row r="52" spans="2:11" ht="15">
      <c r="B52" s="399" t="s">
        <v>58</v>
      </c>
      <c r="C52" s="400"/>
      <c r="D52" s="400"/>
      <c r="E52" s="242"/>
      <c r="F52" s="249" t="s">
        <v>319</v>
      </c>
      <c r="H52" s="249"/>
      <c r="J52" s="249"/>
      <c r="K52" s="242"/>
    </row>
    <row r="53" spans="2:11">
      <c r="B53" s="249" t="s">
        <v>492</v>
      </c>
      <c r="C53" s="242"/>
      <c r="D53" s="242"/>
      <c r="E53" s="242"/>
      <c r="F53" s="249" t="s">
        <v>109</v>
      </c>
      <c r="H53" s="249"/>
      <c r="J53" s="249"/>
      <c r="K53" s="242"/>
    </row>
    <row r="54" spans="2:11">
      <c r="B54" s="242" t="s">
        <v>623</v>
      </c>
      <c r="C54" s="242"/>
      <c r="D54" s="242"/>
      <c r="E54" s="242"/>
      <c r="F54" s="242" t="s">
        <v>593</v>
      </c>
      <c r="H54" s="242"/>
      <c r="J54" s="242"/>
      <c r="K54" s="242"/>
    </row>
    <row r="55" spans="2:11">
      <c r="B55" s="242" t="s">
        <v>310</v>
      </c>
      <c r="C55" s="242"/>
      <c r="D55" s="242"/>
      <c r="E55" s="242"/>
      <c r="F55" s="249" t="s">
        <v>313</v>
      </c>
      <c r="H55" s="249"/>
      <c r="J55" s="249"/>
      <c r="K55" s="242"/>
    </row>
    <row r="56" spans="2:11">
      <c r="B56" s="249" t="s">
        <v>128</v>
      </c>
      <c r="C56" s="242"/>
      <c r="D56" s="242"/>
      <c r="E56" s="242"/>
      <c r="F56" s="249" t="s">
        <v>115</v>
      </c>
      <c r="H56" s="249"/>
      <c r="J56" s="249"/>
      <c r="K56" s="242"/>
    </row>
    <row r="57" spans="2:11">
      <c r="B57" s="249" t="s">
        <v>215</v>
      </c>
      <c r="C57" s="242"/>
      <c r="D57" s="242"/>
      <c r="E57" s="242"/>
      <c r="F57" s="249" t="s">
        <v>624</v>
      </c>
      <c r="H57" s="249"/>
      <c r="J57" s="249"/>
      <c r="K57" s="242"/>
    </row>
    <row r="58" spans="2:11">
      <c r="B58" s="249" t="s">
        <v>216</v>
      </c>
      <c r="C58" s="242"/>
      <c r="D58" s="242"/>
      <c r="E58" s="242"/>
      <c r="F58" s="242" t="s">
        <v>625</v>
      </c>
      <c r="H58" s="242"/>
      <c r="J58" s="242"/>
      <c r="K58" s="242"/>
    </row>
    <row r="59" spans="2:11">
      <c r="B59" s="242" t="s">
        <v>626</v>
      </c>
      <c r="C59" s="242"/>
      <c r="D59" s="242"/>
      <c r="E59" s="242"/>
      <c r="F59" s="249" t="s">
        <v>125</v>
      </c>
      <c r="H59" s="249"/>
      <c r="J59" s="249"/>
      <c r="K59" s="242"/>
    </row>
    <row r="60" spans="2:11">
      <c r="B60" s="242" t="s">
        <v>220</v>
      </c>
      <c r="C60" s="242"/>
      <c r="D60" s="242"/>
      <c r="E60" s="242"/>
      <c r="F60" s="242" t="s">
        <v>564</v>
      </c>
      <c r="H60" s="242"/>
      <c r="J60" s="242"/>
      <c r="K60" s="242"/>
    </row>
    <row r="61" spans="2:11">
      <c r="B61" s="242" t="s">
        <v>627</v>
      </c>
      <c r="C61" s="242"/>
      <c r="D61" s="242"/>
      <c r="E61" s="242"/>
      <c r="F61" s="249" t="s">
        <v>497</v>
      </c>
      <c r="H61" s="249"/>
      <c r="J61" s="249"/>
      <c r="K61" s="242"/>
    </row>
    <row r="62" spans="2:11">
      <c r="B62" s="249" t="s">
        <v>134</v>
      </c>
      <c r="C62" s="251"/>
      <c r="D62" s="251"/>
      <c r="E62" s="242"/>
      <c r="F62" s="249" t="s">
        <v>221</v>
      </c>
      <c r="H62" s="249"/>
      <c r="J62" s="249"/>
      <c r="K62" s="242"/>
    </row>
    <row r="63" spans="2:11">
      <c r="B63" s="242" t="s">
        <v>276</v>
      </c>
      <c r="C63" s="242"/>
      <c r="D63" s="242"/>
      <c r="E63" s="242"/>
      <c r="F63" s="249" t="s">
        <v>630</v>
      </c>
      <c r="H63" s="249"/>
      <c r="J63" s="249"/>
      <c r="K63" s="242"/>
    </row>
    <row r="64" spans="2:11">
      <c r="B64" s="242" t="s">
        <v>136</v>
      </c>
      <c r="C64" s="242"/>
      <c r="D64" s="242"/>
      <c r="E64" s="242"/>
      <c r="F64" s="249" t="s">
        <v>628</v>
      </c>
      <c r="H64" s="249"/>
      <c r="J64" s="249"/>
      <c r="K64" s="242"/>
    </row>
    <row r="65" spans="2:11" ht="15">
      <c r="B65" s="242" t="s">
        <v>137</v>
      </c>
      <c r="C65" s="242"/>
      <c r="D65" s="242"/>
      <c r="E65" s="242"/>
      <c r="F65" s="253"/>
      <c r="G65" s="242"/>
      <c r="H65" s="253"/>
      <c r="I65" s="242"/>
      <c r="J65" s="253"/>
      <c r="K65" s="253"/>
    </row>
    <row r="66" spans="2:11">
      <c r="B66" s="242" t="s">
        <v>629</v>
      </c>
      <c r="C66" s="242"/>
      <c r="D66" s="242"/>
      <c r="E66" s="242"/>
      <c r="F66" s="242"/>
      <c r="G66" s="242"/>
      <c r="H66" s="242"/>
      <c r="I66" s="242"/>
      <c r="J66" s="242"/>
      <c r="K66" s="242"/>
    </row>
    <row r="67" spans="2:11">
      <c r="B67" s="249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2:11" ht="18">
      <c r="B68" s="619" t="s">
        <v>335</v>
      </c>
      <c r="C68" s="619"/>
      <c r="D68" s="619"/>
      <c r="E68" s="619"/>
      <c r="F68" s="619"/>
      <c r="G68" s="619"/>
      <c r="H68" s="619"/>
      <c r="I68" s="619"/>
      <c r="J68" s="619"/>
      <c r="K68" s="619"/>
    </row>
    <row r="69" spans="2:11" ht="15">
      <c r="B69" s="399" t="s">
        <v>58</v>
      </c>
      <c r="C69" s="400"/>
      <c r="D69" s="400"/>
      <c r="E69" s="242"/>
      <c r="F69" s="399" t="s">
        <v>69</v>
      </c>
      <c r="G69" s="400"/>
      <c r="H69" s="399"/>
      <c r="I69" s="400"/>
      <c r="J69" s="399"/>
      <c r="K69" s="400"/>
    </row>
    <row r="70" spans="2:11">
      <c r="B70" s="128" t="s">
        <v>631</v>
      </c>
      <c r="C70" s="242"/>
      <c r="D70" s="242"/>
      <c r="E70" s="242"/>
      <c r="F70" s="128" t="s">
        <v>632</v>
      </c>
      <c r="G70" s="242"/>
      <c r="I70" s="242"/>
      <c r="K70" s="242"/>
    </row>
    <row r="71" spans="2:11">
      <c r="B71" s="249" t="s">
        <v>66</v>
      </c>
      <c r="C71" s="242"/>
      <c r="D71" s="242"/>
      <c r="E71" s="242"/>
      <c r="F71" s="252" t="s">
        <v>633</v>
      </c>
      <c r="G71" s="242"/>
      <c r="H71" s="252"/>
      <c r="I71" s="242"/>
      <c r="K71" s="242"/>
    </row>
    <row r="72" spans="2:11" ht="15">
      <c r="B72" s="128" t="s">
        <v>339</v>
      </c>
      <c r="C72" s="242"/>
      <c r="D72" s="242"/>
      <c r="E72" s="242"/>
      <c r="F72" s="399" t="s">
        <v>105</v>
      </c>
      <c r="G72" s="400"/>
      <c r="H72" s="399"/>
      <c r="I72" s="400"/>
      <c r="J72" s="400"/>
      <c r="K72" s="400"/>
    </row>
    <row r="73" spans="2:11" ht="15">
      <c r="B73" s="128" t="s">
        <v>92</v>
      </c>
      <c r="C73" s="242"/>
      <c r="D73" s="242"/>
      <c r="E73" s="242"/>
      <c r="F73" s="128" t="s">
        <v>634</v>
      </c>
      <c r="G73" s="242"/>
      <c r="I73" s="242"/>
      <c r="J73" s="248"/>
      <c r="K73" s="242"/>
    </row>
    <row r="74" spans="2:11">
      <c r="B74" s="128" t="s">
        <v>635</v>
      </c>
      <c r="C74" s="242"/>
      <c r="D74" s="242"/>
      <c r="E74" s="242"/>
      <c r="F74" s="252" t="s">
        <v>636</v>
      </c>
      <c r="G74" s="242"/>
      <c r="H74" s="252"/>
      <c r="I74" s="242"/>
      <c r="K74" s="242"/>
    </row>
    <row r="75" spans="2:11" ht="16.899999999999999" customHeight="1">
      <c r="B75" s="249" t="s">
        <v>637</v>
      </c>
      <c r="C75" s="242"/>
      <c r="D75" s="242"/>
      <c r="E75" s="242"/>
      <c r="F75" s="252" t="s">
        <v>350</v>
      </c>
      <c r="G75" s="242"/>
      <c r="H75" s="252"/>
      <c r="I75" s="242"/>
      <c r="K75" s="242"/>
    </row>
    <row r="76" spans="2:11">
      <c r="B76" s="249"/>
      <c r="C76" s="242"/>
      <c r="D76" s="242"/>
      <c r="E76" s="242"/>
      <c r="F76" s="252" t="s">
        <v>638</v>
      </c>
      <c r="G76" s="242"/>
      <c r="H76" s="252"/>
      <c r="I76" s="242"/>
      <c r="J76" s="252"/>
      <c r="K76" s="242"/>
    </row>
    <row r="77" spans="2:11" ht="15">
      <c r="B77" s="248"/>
      <c r="C77" s="242"/>
      <c r="D77" s="242"/>
      <c r="E77" s="242"/>
      <c r="F77" s="242"/>
      <c r="G77" s="242"/>
      <c r="H77" s="242"/>
      <c r="I77" s="242"/>
      <c r="J77" s="242"/>
      <c r="K77" s="242"/>
    </row>
    <row r="78" spans="2:11">
      <c r="C78" s="242"/>
      <c r="D78" s="242"/>
      <c r="E78" s="242"/>
      <c r="F78" s="252"/>
      <c r="G78" s="242"/>
      <c r="H78" s="242"/>
      <c r="I78" s="242"/>
      <c r="J78" s="242"/>
      <c r="K78" s="242"/>
    </row>
    <row r="79" spans="2:11" ht="18">
      <c r="B79" s="588" t="s">
        <v>639</v>
      </c>
      <c r="C79" s="588"/>
      <c r="D79" s="588"/>
      <c r="E79" s="588"/>
      <c r="F79" s="588"/>
      <c r="G79" s="588"/>
      <c r="H79" s="588"/>
      <c r="I79" s="588"/>
      <c r="J79" s="588"/>
      <c r="K79" s="588"/>
    </row>
    <row r="80" spans="2:11" ht="15">
      <c r="B80" s="399" t="s">
        <v>58</v>
      </c>
      <c r="C80" s="400"/>
      <c r="D80" s="400"/>
      <c r="E80" s="242"/>
      <c r="F80" s="399" t="s">
        <v>105</v>
      </c>
      <c r="G80" s="400"/>
      <c r="H80" s="399"/>
      <c r="I80" s="400"/>
      <c r="J80" s="399"/>
      <c r="K80" s="400"/>
    </row>
    <row r="81" spans="1:160">
      <c r="B81" s="657" t="s">
        <v>640</v>
      </c>
      <c r="C81" s="657"/>
      <c r="D81" s="657"/>
      <c r="E81" s="255"/>
      <c r="F81" s="128" t="s">
        <v>641</v>
      </c>
      <c r="G81" s="255"/>
      <c r="I81" s="249"/>
      <c r="K81" s="242"/>
    </row>
    <row r="82" spans="1:160" ht="13.5" customHeight="1">
      <c r="B82" s="657"/>
      <c r="C82" s="657"/>
      <c r="D82" s="657"/>
      <c r="E82" s="255"/>
      <c r="F82" s="128" t="s">
        <v>152</v>
      </c>
      <c r="G82" s="255"/>
      <c r="I82" s="242"/>
      <c r="J82" s="252"/>
      <c r="K82" s="242"/>
    </row>
    <row r="83" spans="1:160" ht="13.5" customHeight="1">
      <c r="B83" s="252" t="s">
        <v>642</v>
      </c>
      <c r="C83" s="242"/>
      <c r="D83" s="242"/>
      <c r="E83" s="242"/>
      <c r="F83" s="249" t="s">
        <v>643</v>
      </c>
      <c r="G83" s="242"/>
      <c r="H83" s="249"/>
      <c r="I83" s="242"/>
      <c r="J83" s="248"/>
    </row>
    <row r="84" spans="1:160" ht="15" customHeight="1">
      <c r="B84" s="252" t="s">
        <v>644</v>
      </c>
      <c r="C84" s="242"/>
      <c r="D84" s="242"/>
      <c r="E84" s="242"/>
      <c r="F84" s="249" t="s">
        <v>645</v>
      </c>
      <c r="G84" s="242"/>
      <c r="H84" s="249"/>
      <c r="I84" s="242"/>
      <c r="K84" s="242"/>
    </row>
    <row r="85" spans="1:160" s="256" customFormat="1">
      <c r="A85" s="128"/>
      <c r="B85" s="252" t="s">
        <v>259</v>
      </c>
      <c r="C85" s="242"/>
      <c r="D85" s="242"/>
      <c r="E85" s="242"/>
      <c r="F85" s="128" t="s">
        <v>646</v>
      </c>
      <c r="G85" s="242"/>
      <c r="H85" s="128"/>
      <c r="I85" s="242"/>
      <c r="J85" s="252"/>
      <c r="K85" s="242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</row>
    <row r="86" spans="1:160">
      <c r="B86" s="252" t="s">
        <v>168</v>
      </c>
      <c r="C86" s="242"/>
      <c r="D86" s="242"/>
      <c r="E86" s="242"/>
      <c r="F86" s="249" t="s">
        <v>647</v>
      </c>
      <c r="G86" s="242"/>
      <c r="H86" s="249"/>
      <c r="I86" s="242"/>
      <c r="J86" s="252"/>
      <c r="K86" s="242"/>
    </row>
    <row r="87" spans="1:160" ht="22.9" customHeight="1">
      <c r="B87" s="399" t="s">
        <v>69</v>
      </c>
      <c r="C87" s="400"/>
      <c r="D87" s="400"/>
      <c r="E87" s="242"/>
      <c r="F87" s="254"/>
      <c r="G87" s="242"/>
      <c r="H87" s="249"/>
      <c r="I87" s="242"/>
      <c r="J87" s="252"/>
      <c r="K87" s="242"/>
    </row>
    <row r="88" spans="1:160" ht="10.9" customHeight="1">
      <c r="B88" s="252" t="s">
        <v>648</v>
      </c>
      <c r="C88" s="242"/>
      <c r="D88" s="242"/>
      <c r="E88" s="242"/>
      <c r="F88" s="254"/>
      <c r="G88" s="242"/>
      <c r="H88" s="249"/>
      <c r="I88" s="242"/>
      <c r="J88" s="249"/>
      <c r="K88" s="242"/>
    </row>
    <row r="89" spans="1:160">
      <c r="B89" s="252" t="s">
        <v>649</v>
      </c>
      <c r="C89" s="242"/>
      <c r="D89" s="242"/>
      <c r="E89" s="242"/>
      <c r="F89" s="254"/>
      <c r="G89" s="242"/>
      <c r="I89" s="242"/>
      <c r="K89" s="242"/>
    </row>
    <row r="90" spans="1:160">
      <c r="B90" s="252" t="s">
        <v>998</v>
      </c>
      <c r="C90" s="242"/>
      <c r="D90" s="242"/>
      <c r="E90" s="242"/>
      <c r="F90" s="254"/>
      <c r="G90" s="242"/>
      <c r="H90" s="242"/>
      <c r="I90" s="242"/>
      <c r="J90" s="252"/>
      <c r="K90" s="242"/>
    </row>
    <row r="91" spans="1:160" ht="18">
      <c r="B91" s="588" t="s">
        <v>650</v>
      </c>
      <c r="C91" s="588"/>
      <c r="D91" s="588"/>
      <c r="E91" s="588"/>
      <c r="F91" s="588"/>
      <c r="G91" s="588"/>
      <c r="H91" s="588"/>
      <c r="I91" s="588"/>
      <c r="J91" s="588"/>
      <c r="K91" s="588"/>
    </row>
    <row r="92" spans="1:160" ht="15.75" customHeight="1">
      <c r="B92" s="399" t="s">
        <v>58</v>
      </c>
      <c r="C92" s="400"/>
      <c r="D92" s="400"/>
      <c r="E92" s="242"/>
      <c r="F92" s="399" t="s">
        <v>105</v>
      </c>
      <c r="G92" s="400"/>
      <c r="H92" s="399"/>
      <c r="I92" s="400"/>
      <c r="J92" s="399"/>
      <c r="K92" s="400"/>
    </row>
    <row r="93" spans="1:160">
      <c r="B93" s="657" t="s">
        <v>640</v>
      </c>
      <c r="C93" s="657"/>
      <c r="D93" s="657"/>
      <c r="E93" s="255"/>
      <c r="F93" s="242" t="s">
        <v>651</v>
      </c>
      <c r="G93" s="255"/>
      <c r="H93" s="242"/>
      <c r="I93" s="249"/>
      <c r="J93" s="242"/>
      <c r="K93" s="242"/>
    </row>
    <row r="94" spans="1:160">
      <c r="B94" s="657"/>
      <c r="C94" s="657"/>
      <c r="D94" s="657"/>
      <c r="E94" s="255"/>
      <c r="F94" s="242" t="s">
        <v>652</v>
      </c>
      <c r="G94" s="255"/>
      <c r="H94" s="242"/>
      <c r="I94" s="249"/>
      <c r="J94" s="242"/>
      <c r="K94" s="242"/>
    </row>
    <row r="95" spans="1:160">
      <c r="B95" s="242" t="s">
        <v>653</v>
      </c>
      <c r="C95" s="242"/>
      <c r="D95" s="242"/>
      <c r="E95" s="242"/>
      <c r="F95" s="249" t="s">
        <v>152</v>
      </c>
      <c r="G95" s="242"/>
      <c r="H95" s="249"/>
      <c r="I95" s="249"/>
      <c r="K95" s="242"/>
    </row>
    <row r="96" spans="1:160">
      <c r="B96" s="242" t="s">
        <v>654</v>
      </c>
      <c r="C96" s="242"/>
      <c r="E96" s="242"/>
      <c r="F96" s="242" t="s">
        <v>655</v>
      </c>
      <c r="G96" s="242"/>
      <c r="H96" s="242"/>
      <c r="I96" s="242"/>
      <c r="J96" s="242"/>
      <c r="K96" s="242"/>
    </row>
    <row r="97" spans="1:160">
      <c r="B97" s="242" t="s">
        <v>241</v>
      </c>
      <c r="C97" s="242"/>
      <c r="D97" s="242"/>
      <c r="E97" s="242"/>
      <c r="F97" s="242" t="s">
        <v>656</v>
      </c>
      <c r="G97" s="242"/>
      <c r="H97" s="242"/>
      <c r="I97" s="242"/>
      <c r="J97" s="242"/>
      <c r="K97" s="242"/>
    </row>
    <row r="98" spans="1:160">
      <c r="B98" s="242" t="s">
        <v>348</v>
      </c>
      <c r="C98" s="242"/>
      <c r="D98" s="242"/>
      <c r="E98" s="242"/>
      <c r="F98" s="242" t="s">
        <v>657</v>
      </c>
      <c r="G98" s="242"/>
      <c r="H98" s="242"/>
      <c r="I98" s="242"/>
      <c r="J98" s="242"/>
      <c r="K98" s="242"/>
    </row>
    <row r="99" spans="1:160">
      <c r="B99" s="252" t="s">
        <v>642</v>
      </c>
      <c r="C99" s="242"/>
      <c r="D99" s="242"/>
      <c r="E99" s="242"/>
      <c r="F99" s="242" t="s">
        <v>658</v>
      </c>
      <c r="G99" s="242"/>
      <c r="H99" s="242"/>
      <c r="I99" s="242"/>
      <c r="J99" s="249"/>
      <c r="K99" s="242"/>
    </row>
    <row r="100" spans="1:160">
      <c r="B100" s="252" t="s">
        <v>259</v>
      </c>
      <c r="C100" s="242"/>
      <c r="D100" s="242"/>
      <c r="E100" s="242"/>
      <c r="F100" s="249" t="s">
        <v>659</v>
      </c>
      <c r="G100" s="242"/>
      <c r="H100" s="249"/>
      <c r="I100" s="242"/>
      <c r="J100" s="249"/>
      <c r="K100" s="242"/>
    </row>
    <row r="101" spans="1:160">
      <c r="B101" s="252" t="s">
        <v>168</v>
      </c>
      <c r="C101" s="242"/>
      <c r="D101" s="242"/>
      <c r="E101" s="242"/>
      <c r="F101" s="128" t="s">
        <v>646</v>
      </c>
      <c r="G101" s="242"/>
      <c r="I101" s="242"/>
      <c r="J101" s="249"/>
      <c r="K101" s="242"/>
    </row>
    <row r="102" spans="1:160" ht="15">
      <c r="B102" s="399" t="s">
        <v>69</v>
      </c>
      <c r="C102" s="400"/>
      <c r="D102" s="400"/>
      <c r="E102" s="242"/>
      <c r="G102" s="242"/>
      <c r="H102" s="249"/>
      <c r="I102" s="242"/>
      <c r="J102" s="249"/>
      <c r="K102" s="242"/>
    </row>
    <row r="103" spans="1:160" s="257" customFormat="1">
      <c r="A103" s="128"/>
      <c r="B103" s="249" t="s">
        <v>73</v>
      </c>
      <c r="C103" s="242"/>
      <c r="D103" s="242"/>
      <c r="E103" s="242"/>
      <c r="F103" s="128"/>
      <c r="G103" s="242"/>
      <c r="H103" s="128"/>
      <c r="I103" s="242"/>
      <c r="J103" s="249"/>
      <c r="K103" s="242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</row>
    <row r="104" spans="1:160" s="4" customFormat="1" ht="12.6" customHeight="1">
      <c r="A104" s="128"/>
      <c r="B104" s="249" t="s">
        <v>660</v>
      </c>
      <c r="C104" s="242"/>
      <c r="D104" s="242"/>
      <c r="E104" s="242"/>
      <c r="F104" s="128"/>
      <c r="G104" s="242"/>
      <c r="H104" s="128"/>
      <c r="I104" s="242"/>
      <c r="J104" s="249"/>
      <c r="K104" s="242"/>
    </row>
    <row r="105" spans="1:160" s="257" customFormat="1">
      <c r="A105" s="128"/>
      <c r="B105" s="252" t="s">
        <v>998</v>
      </c>
      <c r="C105" s="242"/>
      <c r="D105" s="242"/>
      <c r="E105" s="242"/>
      <c r="F105" s="128"/>
      <c r="G105" s="242"/>
      <c r="H105" s="128"/>
      <c r="I105" s="242"/>
      <c r="J105" s="249"/>
      <c r="K105" s="242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</row>
    <row r="106" spans="1:160" s="4" customFormat="1" ht="22.15" customHeight="1">
      <c r="A106" s="128"/>
      <c r="B106" s="252" t="s">
        <v>649</v>
      </c>
      <c r="C106" s="242"/>
      <c r="D106" s="242"/>
      <c r="E106" s="242"/>
      <c r="F106" s="128"/>
      <c r="G106" s="242"/>
      <c r="H106" s="128"/>
      <c r="I106" s="242"/>
      <c r="J106" s="242"/>
      <c r="K106" s="242"/>
    </row>
    <row r="107" spans="1:160" s="4" customFormat="1" ht="22.15" customHeight="1">
      <c r="A107" s="128"/>
      <c r="B107" s="252"/>
      <c r="C107" s="242"/>
      <c r="D107" s="242"/>
      <c r="E107" s="242"/>
      <c r="F107" s="254"/>
      <c r="G107" s="242"/>
      <c r="H107" s="128"/>
      <c r="I107" s="242"/>
      <c r="J107" s="242"/>
      <c r="K107" s="242"/>
    </row>
    <row r="108" spans="1:160" s="4" customFormat="1" ht="80.25" customHeight="1">
      <c r="A108" s="128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</row>
    <row r="109" spans="1:160" s="4" customFormat="1" ht="34.5" customHeight="1">
      <c r="B109" s="656" t="s">
        <v>173</v>
      </c>
      <c r="C109" s="656"/>
      <c r="D109" s="656"/>
      <c r="E109" s="656"/>
      <c r="F109" s="656"/>
      <c r="G109" s="656"/>
      <c r="H109" s="656"/>
      <c r="I109" s="656"/>
      <c r="J109" s="656"/>
      <c r="K109" s="656"/>
    </row>
    <row r="110" spans="1:160" s="4" customFormat="1" ht="24.6" customHeight="1">
      <c r="B110" s="511">
        <v>7.5345000000000004</v>
      </c>
      <c r="C110" s="59"/>
      <c r="D110" s="59"/>
      <c r="E110" s="59"/>
      <c r="F110" s="59"/>
      <c r="G110" s="59"/>
      <c r="H110" s="59"/>
      <c r="I110" s="59"/>
      <c r="J110" s="59"/>
      <c r="K110" s="59"/>
    </row>
    <row r="111" spans="1:160" s="4" customFormat="1" ht="35.450000000000003" customHeight="1">
      <c r="B111" s="652" t="s">
        <v>174</v>
      </c>
      <c r="C111" s="652"/>
      <c r="D111" s="652"/>
      <c r="E111" s="652"/>
      <c r="F111" s="652"/>
      <c r="G111" s="652"/>
      <c r="H111" s="653" t="s">
        <v>175</v>
      </c>
      <c r="I111" s="652"/>
      <c r="J111" s="654"/>
      <c r="K111" s="401" t="s">
        <v>661</v>
      </c>
      <c r="L111" s="401" t="s">
        <v>1152</v>
      </c>
    </row>
    <row r="112" spans="1:160" s="4" customFormat="1" ht="35.450000000000003" customHeight="1">
      <c r="B112" s="655" t="s">
        <v>999</v>
      </c>
      <c r="C112" s="629"/>
      <c r="D112" s="629"/>
      <c r="E112" s="629"/>
      <c r="F112" s="629"/>
      <c r="G112" s="629"/>
      <c r="H112" s="629"/>
      <c r="I112" s="629"/>
      <c r="J112" s="629"/>
      <c r="K112" s="258">
        <v>1808.28</v>
      </c>
      <c r="L112" s="512">
        <f>+K112/$B$110</f>
        <v>239.99999999999997</v>
      </c>
    </row>
    <row r="113" spans="1:12" s="4" customFormat="1" ht="35.450000000000003" customHeight="1">
      <c r="B113" s="655" t="s">
        <v>354</v>
      </c>
      <c r="C113" s="629"/>
      <c r="D113" s="629"/>
      <c r="E113" s="629"/>
      <c r="F113" s="629"/>
      <c r="G113" s="629"/>
      <c r="H113" s="629"/>
      <c r="I113" s="629"/>
      <c r="J113" s="629"/>
      <c r="K113" s="258">
        <v>3804.92</v>
      </c>
      <c r="L113" s="512">
        <f t="shared" ref="L113:L133" si="1">+K113/$B$110</f>
        <v>504.99966819297896</v>
      </c>
    </row>
    <row r="114" spans="1:12" s="4" customFormat="1" ht="35.450000000000003" customHeight="1">
      <c r="B114" s="662" t="s">
        <v>662</v>
      </c>
      <c r="C114" s="663"/>
      <c r="D114" s="663"/>
      <c r="E114" s="663"/>
      <c r="F114" s="663"/>
      <c r="G114" s="664"/>
      <c r="H114" s="665" t="s">
        <v>663</v>
      </c>
      <c r="I114" s="666"/>
      <c r="J114" s="666"/>
      <c r="K114" s="258">
        <v>9192.09</v>
      </c>
      <c r="L114" s="512">
        <f t="shared" si="1"/>
        <v>1220</v>
      </c>
    </row>
    <row r="115" spans="1:12" s="4" customFormat="1" ht="35.450000000000003" customHeight="1">
      <c r="B115" s="662" t="s">
        <v>664</v>
      </c>
      <c r="C115" s="663"/>
      <c r="D115" s="663"/>
      <c r="E115" s="663"/>
      <c r="F115" s="663"/>
      <c r="G115" s="664"/>
      <c r="H115" s="665" t="s">
        <v>663</v>
      </c>
      <c r="I115" s="666"/>
      <c r="J115" s="666"/>
      <c r="K115" s="258">
        <v>3691.91</v>
      </c>
      <c r="L115" s="512">
        <f t="shared" si="1"/>
        <v>490.00066361404203</v>
      </c>
    </row>
    <row r="116" spans="1:12" s="4" customFormat="1" ht="35.450000000000003" customHeight="1">
      <c r="B116" s="667" t="s">
        <v>1000</v>
      </c>
      <c r="C116" s="663"/>
      <c r="D116" s="663"/>
      <c r="E116" s="663"/>
      <c r="F116" s="663"/>
      <c r="G116" s="664"/>
      <c r="H116" s="383"/>
      <c r="I116" s="384" t="s">
        <v>1001</v>
      </c>
      <c r="J116" s="384"/>
      <c r="K116" s="258">
        <v>9719.51</v>
      </c>
      <c r="L116" s="512">
        <f t="shared" si="1"/>
        <v>1290.000663614042</v>
      </c>
    </row>
    <row r="117" spans="1:12" s="4" customFormat="1" ht="35.450000000000003" customHeight="1">
      <c r="B117" s="668" t="s">
        <v>665</v>
      </c>
      <c r="C117" s="669"/>
      <c r="D117" s="669"/>
      <c r="E117" s="669"/>
      <c r="F117" s="669"/>
      <c r="G117" s="670"/>
      <c r="H117" s="665" t="s">
        <v>666</v>
      </c>
      <c r="I117" s="666"/>
      <c r="J117" s="666"/>
      <c r="K117" s="258">
        <v>7195.45</v>
      </c>
      <c r="L117" s="512">
        <f t="shared" si="1"/>
        <v>955.00033180702098</v>
      </c>
    </row>
    <row r="118" spans="1:12" s="4" customFormat="1" ht="35.450000000000003" customHeight="1">
      <c r="B118" s="671" t="s">
        <v>667</v>
      </c>
      <c r="C118" s="672"/>
      <c r="D118" s="672"/>
      <c r="E118" s="672"/>
      <c r="F118" s="672"/>
      <c r="G118" s="672"/>
      <c r="H118" s="673" t="s">
        <v>718</v>
      </c>
      <c r="I118" s="674"/>
      <c r="J118" s="675"/>
      <c r="K118" s="258">
        <v>3013.8</v>
      </c>
      <c r="L118" s="512">
        <f t="shared" si="1"/>
        <v>400</v>
      </c>
    </row>
    <row r="119" spans="1:12" s="4" customFormat="1" ht="35.450000000000003" customHeight="1">
      <c r="B119" s="676" t="s">
        <v>668</v>
      </c>
      <c r="C119" s="676"/>
      <c r="D119" s="676"/>
      <c r="E119" s="676"/>
      <c r="F119" s="676"/>
      <c r="G119" s="676"/>
      <c r="H119" s="673" t="s">
        <v>669</v>
      </c>
      <c r="I119" s="674"/>
      <c r="J119" s="675"/>
      <c r="K119" s="258">
        <v>2599.4</v>
      </c>
      <c r="L119" s="512">
        <f t="shared" si="1"/>
        <v>344.99966819297896</v>
      </c>
    </row>
    <row r="120" spans="1:12" s="4" customFormat="1" ht="35.450000000000003" customHeight="1">
      <c r="B120" s="676" t="s">
        <v>670</v>
      </c>
      <c r="C120" s="676"/>
      <c r="D120" s="676"/>
      <c r="E120" s="676"/>
      <c r="F120" s="676"/>
      <c r="G120" s="676"/>
      <c r="H120" s="673" t="s">
        <v>663</v>
      </c>
      <c r="I120" s="674"/>
      <c r="J120" s="675"/>
      <c r="K120" s="258">
        <v>2109.66</v>
      </c>
      <c r="L120" s="512">
        <f t="shared" si="1"/>
        <v>279.99999999999994</v>
      </c>
    </row>
    <row r="121" spans="1:12" s="4" customFormat="1" ht="35.450000000000003" customHeight="1">
      <c r="B121" s="676" t="s">
        <v>644</v>
      </c>
      <c r="C121" s="676"/>
      <c r="D121" s="676"/>
      <c r="E121" s="676"/>
      <c r="F121" s="676"/>
      <c r="G121" s="676"/>
      <c r="H121" s="673" t="s">
        <v>663</v>
      </c>
      <c r="I121" s="674"/>
      <c r="J121" s="675"/>
      <c r="K121" s="258">
        <v>3202.16</v>
      </c>
      <c r="L121" s="512">
        <f t="shared" si="1"/>
        <v>424.9996681929789</v>
      </c>
    </row>
    <row r="122" spans="1:12" s="4" customFormat="1" ht="34.15" customHeight="1">
      <c r="B122" s="676" t="s">
        <v>671</v>
      </c>
      <c r="C122" s="676"/>
      <c r="D122" s="676"/>
      <c r="E122" s="676"/>
      <c r="F122" s="676"/>
      <c r="G122" s="676"/>
      <c r="H122" s="673" t="s">
        <v>669</v>
      </c>
      <c r="I122" s="674"/>
      <c r="J122" s="675"/>
      <c r="K122" s="258">
        <v>7195.45</v>
      </c>
      <c r="L122" s="512">
        <f t="shared" si="1"/>
        <v>955.00033180702098</v>
      </c>
    </row>
    <row r="123" spans="1:12" ht="25.15" customHeight="1">
      <c r="A123" s="4"/>
      <c r="B123" s="676" t="s">
        <v>672</v>
      </c>
      <c r="C123" s="676"/>
      <c r="D123" s="676"/>
      <c r="E123" s="676"/>
      <c r="F123" s="676"/>
      <c r="G123" s="676"/>
      <c r="H123" s="673" t="s">
        <v>669</v>
      </c>
      <c r="I123" s="674"/>
      <c r="J123" s="675"/>
      <c r="K123" s="258">
        <v>1996.64</v>
      </c>
      <c r="L123" s="512">
        <f t="shared" si="1"/>
        <v>264.99966819297896</v>
      </c>
    </row>
    <row r="124" spans="1:12" ht="28.15" customHeight="1">
      <c r="A124" s="4"/>
      <c r="B124" s="676" t="s">
        <v>673</v>
      </c>
      <c r="C124" s="676"/>
      <c r="D124" s="676"/>
      <c r="E124" s="676"/>
      <c r="F124" s="676"/>
      <c r="G124" s="679"/>
      <c r="H124" s="673" t="s">
        <v>663</v>
      </c>
      <c r="I124" s="674"/>
      <c r="J124" s="675"/>
      <c r="K124" s="258">
        <v>3917.94</v>
      </c>
      <c r="L124" s="512">
        <f t="shared" si="1"/>
        <v>520</v>
      </c>
    </row>
    <row r="125" spans="1:12" ht="46.9" customHeight="1">
      <c r="A125" s="4"/>
      <c r="B125" s="676" t="s">
        <v>674</v>
      </c>
      <c r="C125" s="676"/>
      <c r="D125" s="676"/>
      <c r="E125" s="676"/>
      <c r="F125" s="676"/>
      <c r="G125" s="676"/>
      <c r="H125" s="673" t="s">
        <v>663</v>
      </c>
      <c r="I125" s="674"/>
      <c r="J125" s="675"/>
      <c r="K125" s="258">
        <v>5876.91</v>
      </c>
      <c r="L125" s="512">
        <f t="shared" si="1"/>
        <v>779.99999999999989</v>
      </c>
    </row>
    <row r="126" spans="1:12" ht="24.6" customHeight="1">
      <c r="A126" s="4"/>
      <c r="B126" s="676" t="s">
        <v>998</v>
      </c>
      <c r="C126" s="676"/>
      <c r="D126" s="676"/>
      <c r="E126" s="676"/>
      <c r="F126" s="676"/>
      <c r="G126" s="676"/>
      <c r="H126" s="673" t="s">
        <v>663</v>
      </c>
      <c r="I126" s="674"/>
      <c r="J126" s="675"/>
      <c r="K126" s="258">
        <v>3202.16</v>
      </c>
      <c r="L126" s="512">
        <f t="shared" si="1"/>
        <v>424.9996681929789</v>
      </c>
    </row>
    <row r="127" spans="1:12" ht="32.450000000000003" customHeight="1">
      <c r="A127" s="4"/>
      <c r="B127" s="676" t="s">
        <v>675</v>
      </c>
      <c r="C127" s="676"/>
      <c r="D127" s="676"/>
      <c r="E127" s="676"/>
      <c r="F127" s="676"/>
      <c r="G127" s="676"/>
      <c r="H127" s="673" t="s">
        <v>663</v>
      </c>
      <c r="I127" s="674"/>
      <c r="J127" s="675"/>
      <c r="K127" s="258">
        <v>2787.77</v>
      </c>
      <c r="L127" s="512">
        <f t="shared" si="1"/>
        <v>370.00066361404203</v>
      </c>
    </row>
    <row r="128" spans="1:12" ht="24.6" customHeight="1">
      <c r="A128" s="4"/>
      <c r="B128" s="676" t="s">
        <v>1002</v>
      </c>
      <c r="C128" s="676"/>
      <c r="D128" s="676"/>
      <c r="E128" s="676"/>
      <c r="F128" s="676"/>
      <c r="G128" s="676"/>
      <c r="H128" s="673" t="s">
        <v>663</v>
      </c>
      <c r="I128" s="674"/>
      <c r="J128" s="675"/>
      <c r="K128" s="258">
        <v>1017.16</v>
      </c>
      <c r="L128" s="512">
        <f t="shared" si="1"/>
        <v>135.00033180702101</v>
      </c>
    </row>
    <row r="129" spans="1:12" ht="33.6" customHeight="1">
      <c r="A129" s="4"/>
      <c r="B129" s="676" t="s">
        <v>1003</v>
      </c>
      <c r="C129" s="676"/>
      <c r="D129" s="676"/>
      <c r="E129" s="676"/>
      <c r="F129" s="676"/>
      <c r="G129" s="676"/>
      <c r="H129" s="673" t="s">
        <v>663</v>
      </c>
      <c r="I129" s="674"/>
      <c r="J129" s="675"/>
      <c r="K129" s="258">
        <v>1996.64</v>
      </c>
      <c r="L129" s="512">
        <f t="shared" si="1"/>
        <v>264.99966819297896</v>
      </c>
    </row>
    <row r="130" spans="1:12" ht="22.15" customHeight="1">
      <c r="B130" s="676" t="s">
        <v>1004</v>
      </c>
      <c r="C130" s="676"/>
      <c r="D130" s="676"/>
      <c r="E130" s="676"/>
      <c r="F130" s="676"/>
      <c r="G130" s="676"/>
      <c r="H130" s="673" t="s">
        <v>663</v>
      </c>
      <c r="I130" s="674"/>
      <c r="J130" s="675"/>
      <c r="K130" s="258">
        <v>791.12</v>
      </c>
      <c r="L130" s="512">
        <f t="shared" si="1"/>
        <v>104.99966819297896</v>
      </c>
    </row>
    <row r="131" spans="1:12" ht="22.9" customHeight="1">
      <c r="B131" s="676" t="s">
        <v>152</v>
      </c>
      <c r="C131" s="676"/>
      <c r="D131" s="676"/>
      <c r="E131" s="676"/>
      <c r="F131" s="676"/>
      <c r="G131" s="676"/>
      <c r="H131" s="673" t="s">
        <v>663</v>
      </c>
      <c r="I131" s="674"/>
      <c r="J131" s="675"/>
      <c r="K131" s="258">
        <v>1017.16</v>
      </c>
      <c r="L131" s="512">
        <f t="shared" si="1"/>
        <v>135.00033180702101</v>
      </c>
    </row>
    <row r="132" spans="1:12" ht="22.15" customHeight="1">
      <c r="B132" s="676" t="s">
        <v>82</v>
      </c>
      <c r="C132" s="676"/>
      <c r="D132" s="676"/>
      <c r="E132" s="676"/>
      <c r="F132" s="676"/>
      <c r="G132" s="676"/>
      <c r="H132" s="673" t="s">
        <v>1001</v>
      </c>
      <c r="I132" s="674"/>
      <c r="J132" s="675"/>
      <c r="K132" s="258">
        <v>2712.42</v>
      </c>
      <c r="L132" s="512">
        <f t="shared" si="1"/>
        <v>360</v>
      </c>
    </row>
    <row r="133" spans="1:12" ht="22.9" customHeight="1">
      <c r="B133" s="676" t="s">
        <v>953</v>
      </c>
      <c r="C133" s="676"/>
      <c r="D133" s="676"/>
      <c r="E133" s="676"/>
      <c r="F133" s="676"/>
      <c r="G133" s="676"/>
      <c r="H133" s="673" t="s">
        <v>1001</v>
      </c>
      <c r="I133" s="674"/>
      <c r="J133" s="675"/>
      <c r="K133" s="258">
        <v>3202.16</v>
      </c>
      <c r="L133" s="512">
        <f t="shared" si="1"/>
        <v>424.9996681929789</v>
      </c>
    </row>
    <row r="134" spans="1:12" ht="15">
      <c r="B134" s="676"/>
      <c r="C134" s="676"/>
      <c r="D134" s="676"/>
      <c r="E134" s="676"/>
      <c r="F134" s="676"/>
      <c r="G134" s="676"/>
      <c r="H134" s="673"/>
      <c r="I134" s="674"/>
      <c r="J134" s="675"/>
      <c r="K134" s="258"/>
    </row>
    <row r="135" spans="1:12" ht="15">
      <c r="B135" s="676"/>
      <c r="C135" s="676"/>
      <c r="D135" s="676"/>
      <c r="E135" s="676"/>
      <c r="F135" s="676"/>
      <c r="G135" s="676"/>
      <c r="H135" s="673"/>
      <c r="I135" s="674"/>
      <c r="J135" s="675"/>
      <c r="K135" s="258"/>
    </row>
    <row r="136" spans="1:12" ht="15">
      <c r="B136" s="151"/>
      <c r="F136" s="152"/>
      <c r="G136" s="152"/>
      <c r="H136" s="151"/>
      <c r="I136" s="151"/>
      <c r="J136" s="151"/>
      <c r="K136" s="151"/>
    </row>
    <row r="137" spans="1:12">
      <c r="B137" s="151"/>
      <c r="F137" s="151"/>
      <c r="G137" s="151"/>
      <c r="H137" s="151"/>
      <c r="I137" s="151"/>
      <c r="J137" s="151"/>
      <c r="K137" s="151"/>
    </row>
    <row r="138" spans="1:12" ht="15">
      <c r="B138" s="151"/>
      <c r="F138" s="152"/>
      <c r="G138" s="152"/>
    </row>
    <row r="139" spans="1:12">
      <c r="F139" s="151"/>
      <c r="G139" s="151"/>
    </row>
    <row r="140" spans="1:12">
      <c r="F140" s="151"/>
      <c r="G140" s="151"/>
    </row>
    <row r="141" spans="1:12">
      <c r="F141" s="151"/>
      <c r="G141" s="151"/>
    </row>
    <row r="142" spans="1:12">
      <c r="B142" s="151"/>
      <c r="F142" s="151"/>
      <c r="G142" s="151"/>
    </row>
    <row r="143" spans="1:12">
      <c r="B143" s="151"/>
      <c r="F143" s="151"/>
      <c r="G143" s="151"/>
    </row>
    <row r="144" spans="1:12" ht="15">
      <c r="B144" s="151"/>
      <c r="F144" s="152"/>
      <c r="G144" s="152"/>
    </row>
    <row r="145" spans="2:11">
      <c r="B145" s="151"/>
      <c r="F145" s="151"/>
      <c r="G145" s="151"/>
    </row>
    <row r="146" spans="2:11">
      <c r="F146" s="151"/>
      <c r="G146" s="151"/>
    </row>
    <row r="147" spans="2:11" ht="15">
      <c r="F147" s="152"/>
      <c r="G147" s="152"/>
    </row>
    <row r="148" spans="2:11">
      <c r="F148" s="151"/>
      <c r="G148" s="151"/>
    </row>
    <row r="149" spans="2:11">
      <c r="F149" s="151"/>
      <c r="G149" s="151"/>
    </row>
    <row r="150" spans="2:11">
      <c r="F150" s="151"/>
      <c r="G150" s="151"/>
    </row>
    <row r="153" spans="2:11" ht="15">
      <c r="B153" s="159"/>
      <c r="F153" s="151"/>
      <c r="G153" s="151"/>
      <c r="H153" s="151"/>
      <c r="I153" s="151"/>
      <c r="J153" s="151"/>
      <c r="K153" s="151"/>
    </row>
    <row r="154" spans="2:11">
      <c r="B154" s="151"/>
      <c r="F154" s="151"/>
      <c r="G154" s="151"/>
      <c r="H154" s="151"/>
      <c r="I154" s="151"/>
      <c r="J154" s="151"/>
      <c r="K154" s="151"/>
    </row>
    <row r="155" spans="2:11">
      <c r="B155" s="151"/>
      <c r="F155" s="151"/>
      <c r="G155" s="151"/>
      <c r="H155" s="151"/>
      <c r="I155" s="151"/>
      <c r="J155" s="151"/>
      <c r="K155" s="151"/>
    </row>
  </sheetData>
  <mergeCells count="65">
    <mergeCell ref="B134:G134"/>
    <mergeCell ref="H134:J134"/>
    <mergeCell ref="B135:G135"/>
    <mergeCell ref="H135:J135"/>
    <mergeCell ref="B131:G131"/>
    <mergeCell ref="H131:J131"/>
    <mergeCell ref="B132:G132"/>
    <mergeCell ref="H132:J132"/>
    <mergeCell ref="B133:G133"/>
    <mergeCell ref="H133:J133"/>
    <mergeCell ref="B128:G128"/>
    <mergeCell ref="H128:J128"/>
    <mergeCell ref="B129:G129"/>
    <mergeCell ref="H129:J129"/>
    <mergeCell ref="B130:G130"/>
    <mergeCell ref="H130:J130"/>
    <mergeCell ref="B125:G125"/>
    <mergeCell ref="H125:J125"/>
    <mergeCell ref="B126:G126"/>
    <mergeCell ref="H126:J126"/>
    <mergeCell ref="B127:G127"/>
    <mergeCell ref="H127:J127"/>
    <mergeCell ref="B122:G122"/>
    <mergeCell ref="H122:J122"/>
    <mergeCell ref="B123:G123"/>
    <mergeCell ref="H123:J123"/>
    <mergeCell ref="B124:G124"/>
    <mergeCell ref="H124:J124"/>
    <mergeCell ref="B32:K32"/>
    <mergeCell ref="B34:K34"/>
    <mergeCell ref="B36:K36"/>
    <mergeCell ref="B68:K68"/>
    <mergeCell ref="B79:K79"/>
    <mergeCell ref="B121:G121"/>
    <mergeCell ref="H121:J121"/>
    <mergeCell ref="B119:G119"/>
    <mergeCell ref="H119:J119"/>
    <mergeCell ref="B120:G120"/>
    <mergeCell ref="H120:J120"/>
    <mergeCell ref="B116:G116"/>
    <mergeCell ref="B117:G117"/>
    <mergeCell ref="H117:J117"/>
    <mergeCell ref="B118:G118"/>
    <mergeCell ref="H118:J118"/>
    <mergeCell ref="B114:G114"/>
    <mergeCell ref="H114:J114"/>
    <mergeCell ref="B115:G115"/>
    <mergeCell ref="H115:J115"/>
    <mergeCell ref="B113:J113"/>
    <mergeCell ref="B2:K2"/>
    <mergeCell ref="B111:G111"/>
    <mergeCell ref="H111:J111"/>
    <mergeCell ref="B112:J112"/>
    <mergeCell ref="B109:K109"/>
    <mergeCell ref="B81:D82"/>
    <mergeCell ref="B91:K91"/>
    <mergeCell ref="B93:D94"/>
    <mergeCell ref="B3:K3"/>
    <mergeCell ref="B11:B12"/>
    <mergeCell ref="C11:C12"/>
    <mergeCell ref="D11:D12"/>
    <mergeCell ref="E11:E12"/>
    <mergeCell ref="F11:F12"/>
    <mergeCell ref="G11:G12"/>
    <mergeCell ref="H11:K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FBE0-F435-4100-BFC5-4EF1D2CB424D}">
  <dimension ref="A1:FD142"/>
  <sheetViews>
    <sheetView topLeftCell="A6" workbookViewId="0">
      <selection activeCell="L17" sqref="L17:O26"/>
    </sheetView>
  </sheetViews>
  <sheetFormatPr defaultColWidth="9.140625" defaultRowHeight="14.25"/>
  <cols>
    <col min="1" max="1" width="1.7109375" style="128" customWidth="1"/>
    <col min="2" max="2" width="42.7109375" style="128" customWidth="1"/>
    <col min="3" max="3" width="15.5703125" style="128" customWidth="1"/>
    <col min="4" max="4" width="16.140625" style="128" customWidth="1"/>
    <col min="5" max="5" width="10.7109375" style="128" customWidth="1"/>
    <col min="6" max="6" width="10.140625" style="128" customWidth="1"/>
    <col min="7" max="7" width="16.85546875" style="128" bestFit="1" customWidth="1"/>
    <col min="8" max="8" width="13.28515625" style="128" customWidth="1"/>
    <col min="9" max="9" width="12.42578125" style="128" customWidth="1"/>
    <col min="10" max="10" width="16.28515625" style="128" customWidth="1"/>
    <col min="11" max="11" width="17.28515625" style="128" customWidth="1"/>
    <col min="12" max="12" width="13.28515625" style="128" customWidth="1"/>
    <col min="13" max="13" width="12.28515625" style="128" customWidth="1"/>
    <col min="14" max="14" width="16.42578125" style="273" customWidth="1"/>
    <col min="15" max="15" width="15.140625" style="273" customWidth="1"/>
    <col min="16" max="16" width="20.140625" style="128" customWidth="1"/>
    <col min="17" max="17" width="9.140625" style="128"/>
    <col min="18" max="19" width="12.5703125" style="128" bestFit="1" customWidth="1"/>
    <col min="20" max="21" width="13.7109375" style="128" bestFit="1" customWidth="1"/>
    <col min="22" max="16384" width="9.140625" style="128"/>
  </cols>
  <sheetData>
    <row r="1" spans="1:21">
      <c r="N1" s="128"/>
      <c r="O1" s="128"/>
    </row>
    <row r="2" spans="1:21">
      <c r="N2" s="128"/>
      <c r="O2" s="128"/>
    </row>
    <row r="3" spans="1:21" ht="23.25">
      <c r="B3" s="651" t="s">
        <v>1005</v>
      </c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</row>
    <row r="4" spans="1:21" ht="15"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</row>
    <row r="5" spans="1:21">
      <c r="B5" s="242"/>
      <c r="C5" s="242"/>
      <c r="D5" s="242"/>
      <c r="E5" s="242"/>
      <c r="F5" s="242"/>
      <c r="G5" s="242"/>
      <c r="H5" s="242"/>
      <c r="I5" s="242"/>
      <c r="J5" s="242"/>
      <c r="K5" s="242"/>
      <c r="N5" s="128"/>
      <c r="O5" s="128"/>
    </row>
    <row r="6" spans="1:21" ht="18">
      <c r="B6" s="680" t="s">
        <v>987</v>
      </c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</row>
    <row r="7" spans="1:21">
      <c r="B7" s="242"/>
      <c r="C7" s="242"/>
      <c r="D7" s="242"/>
      <c r="E7" s="242"/>
      <c r="F7" s="242"/>
      <c r="G7" s="242"/>
      <c r="H7" s="242"/>
      <c r="I7" s="242"/>
      <c r="J7" s="242"/>
      <c r="K7" s="242"/>
      <c r="N7" s="128"/>
      <c r="O7" s="128"/>
    </row>
    <row r="8" spans="1:21">
      <c r="N8" s="128"/>
      <c r="O8" s="128"/>
    </row>
    <row r="9" spans="1:21" ht="30.6" customHeight="1">
      <c r="N9" s="128"/>
      <c r="O9" s="128"/>
    </row>
    <row r="10" spans="1:21" ht="76.150000000000006" customHeight="1">
      <c r="N10" s="128"/>
      <c r="O10" s="128"/>
      <c r="P10" s="18"/>
    </row>
    <row r="11" spans="1:21">
      <c r="N11" s="128"/>
      <c r="O11" s="128"/>
    </row>
    <row r="12" spans="1:21" ht="14.45" customHeight="1">
      <c r="N12" s="128"/>
      <c r="O12" s="128"/>
      <c r="P12" s="274"/>
    </row>
    <row r="13" spans="1:21" s="130" customFormat="1" ht="25.9" customHeight="1">
      <c r="A13" s="128"/>
      <c r="B13" s="595" t="s">
        <v>267</v>
      </c>
      <c r="C13" s="597" t="s">
        <v>44</v>
      </c>
      <c r="D13" s="599" t="s">
        <v>45</v>
      </c>
      <c r="E13" s="603" t="s">
        <v>197</v>
      </c>
      <c r="F13" s="599" t="s">
        <v>268</v>
      </c>
      <c r="G13" s="605" t="s">
        <v>269</v>
      </c>
      <c r="H13" s="580" t="s">
        <v>616</v>
      </c>
      <c r="I13" s="607"/>
      <c r="J13" s="607"/>
      <c r="K13" s="607"/>
      <c r="L13" s="607"/>
      <c r="M13" s="607"/>
      <c r="N13" s="607"/>
      <c r="O13" s="607"/>
      <c r="P13" s="197"/>
    </row>
    <row r="14" spans="1:21" ht="56.45" customHeight="1">
      <c r="B14" s="596"/>
      <c r="C14" s="598"/>
      <c r="D14" s="600"/>
      <c r="E14" s="604"/>
      <c r="F14" s="600"/>
      <c r="G14" s="606"/>
      <c r="H14" s="608" t="s">
        <v>271</v>
      </c>
      <c r="I14" s="609"/>
      <c r="J14" s="610" t="s">
        <v>272</v>
      </c>
      <c r="K14" s="611"/>
      <c r="L14" s="608"/>
      <c r="M14" s="609"/>
      <c r="N14" s="610"/>
      <c r="O14" s="612"/>
      <c r="P14" s="275"/>
      <c r="R14" s="276"/>
      <c r="S14" s="276"/>
      <c r="T14" s="276"/>
      <c r="U14" s="276"/>
    </row>
    <row r="15" spans="1:21" ht="15">
      <c r="B15" s="175" t="s">
        <v>481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275"/>
      <c r="R15" s="276"/>
      <c r="S15" s="276"/>
      <c r="T15" s="276"/>
      <c r="U15" s="276"/>
    </row>
    <row r="16" spans="1:21" ht="15">
      <c r="A16" s="130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275"/>
      <c r="R16" s="276"/>
      <c r="S16" s="276"/>
      <c r="T16" s="276"/>
      <c r="U16" s="276"/>
    </row>
    <row r="17" spans="1:21">
      <c r="B17" s="264" t="s">
        <v>679</v>
      </c>
      <c r="C17" s="265" t="s">
        <v>1006</v>
      </c>
      <c r="D17" s="265" t="s">
        <v>18</v>
      </c>
      <c r="E17" s="266">
        <v>1498</v>
      </c>
      <c r="F17" s="265" t="s">
        <v>676</v>
      </c>
      <c r="G17" s="513">
        <v>18416.040002070666</v>
      </c>
      <c r="H17" s="689">
        <v>138</v>
      </c>
      <c r="I17" s="690"/>
      <c r="J17" s="691">
        <v>6.1</v>
      </c>
      <c r="K17" s="692"/>
      <c r="L17" s="681"/>
      <c r="M17" s="682"/>
      <c r="N17" s="683"/>
      <c r="O17" s="684"/>
      <c r="P17" s="275"/>
      <c r="R17" s="276"/>
      <c r="S17" s="276"/>
      <c r="T17" s="276"/>
      <c r="U17" s="276"/>
    </row>
    <row r="18" spans="1:21">
      <c r="B18" s="259" t="s">
        <v>23</v>
      </c>
      <c r="C18" s="260" t="s">
        <v>1006</v>
      </c>
      <c r="D18" s="260" t="s">
        <v>18</v>
      </c>
      <c r="E18" s="261">
        <v>998</v>
      </c>
      <c r="F18" s="260" t="s">
        <v>677</v>
      </c>
      <c r="G18" s="514">
        <v>19378.550000841904</v>
      </c>
      <c r="H18" s="695">
        <v>124</v>
      </c>
      <c r="I18" s="696"/>
      <c r="J18" s="691">
        <v>5.5</v>
      </c>
      <c r="K18" s="692"/>
      <c r="L18" s="697"/>
      <c r="M18" s="698"/>
      <c r="N18" s="683"/>
      <c r="O18" s="684"/>
      <c r="P18" s="275"/>
      <c r="R18" s="276"/>
      <c r="S18" s="276"/>
      <c r="T18" s="276"/>
      <c r="U18" s="276"/>
    </row>
    <row r="19" spans="1:21">
      <c r="B19" s="268" t="s">
        <v>679</v>
      </c>
      <c r="C19" s="270" t="s">
        <v>1006</v>
      </c>
      <c r="D19" s="270" t="s">
        <v>22</v>
      </c>
      <c r="E19" s="271">
        <v>1498</v>
      </c>
      <c r="F19" s="270" t="s">
        <v>676</v>
      </c>
      <c r="G19" s="515">
        <v>20145.360000052955</v>
      </c>
      <c r="H19" s="689">
        <v>134</v>
      </c>
      <c r="I19" s="690"/>
      <c r="J19" s="687">
        <v>6.1</v>
      </c>
      <c r="K19" s="688"/>
      <c r="L19" s="681"/>
      <c r="M19" s="682"/>
      <c r="N19" s="683"/>
      <c r="O19" s="684"/>
      <c r="P19" s="275"/>
      <c r="R19" s="276"/>
      <c r="S19" s="276"/>
      <c r="T19" s="276"/>
      <c r="U19" s="276"/>
    </row>
    <row r="20" spans="1:21">
      <c r="B20" s="268" t="s">
        <v>23</v>
      </c>
      <c r="C20" s="270" t="s">
        <v>1006</v>
      </c>
      <c r="D20" s="270" t="s">
        <v>22</v>
      </c>
      <c r="E20" s="271">
        <v>998</v>
      </c>
      <c r="F20" s="270" t="s">
        <v>676</v>
      </c>
      <c r="G20" s="515">
        <v>21106.460000534313</v>
      </c>
      <c r="H20" s="689">
        <v>121</v>
      </c>
      <c r="I20" s="690"/>
      <c r="J20" s="687">
        <v>5.5</v>
      </c>
      <c r="K20" s="688"/>
      <c r="L20" s="681"/>
      <c r="M20" s="682"/>
      <c r="N20" s="683"/>
      <c r="O20" s="684"/>
      <c r="P20" s="275"/>
      <c r="R20" s="276"/>
      <c r="S20" s="276"/>
      <c r="T20" s="276"/>
      <c r="U20" s="276"/>
    </row>
    <row r="21" spans="1:21">
      <c r="B21" s="268" t="s">
        <v>24</v>
      </c>
      <c r="C21" s="270" t="s">
        <v>1006</v>
      </c>
      <c r="D21" s="270" t="s">
        <v>22</v>
      </c>
      <c r="E21" s="271">
        <v>998</v>
      </c>
      <c r="F21" s="270" t="s">
        <v>677</v>
      </c>
      <c r="G21" s="515">
        <v>22569.000003511905</v>
      </c>
      <c r="H21" s="689">
        <v>126</v>
      </c>
      <c r="I21" s="690"/>
      <c r="J21" s="687">
        <v>5.5</v>
      </c>
      <c r="K21" s="688"/>
      <c r="L21" s="681"/>
      <c r="M21" s="682"/>
      <c r="N21" s="683"/>
      <c r="O21" s="684"/>
      <c r="P21" s="275"/>
      <c r="R21" s="276"/>
      <c r="S21" s="276"/>
      <c r="T21" s="276"/>
      <c r="U21" s="276"/>
    </row>
    <row r="22" spans="1:21">
      <c r="B22" s="268" t="s">
        <v>23</v>
      </c>
      <c r="C22" s="270" t="s">
        <v>1006</v>
      </c>
      <c r="D22" s="270" t="s">
        <v>19</v>
      </c>
      <c r="E22" s="271">
        <v>998</v>
      </c>
      <c r="F22" s="270" t="s">
        <v>677</v>
      </c>
      <c r="G22" s="515">
        <v>24689.000003145906</v>
      </c>
      <c r="H22" s="689">
        <v>126</v>
      </c>
      <c r="I22" s="690"/>
      <c r="J22" s="687">
        <v>5.5</v>
      </c>
      <c r="K22" s="688"/>
      <c r="L22" s="681"/>
      <c r="M22" s="682"/>
      <c r="N22" s="683"/>
      <c r="O22" s="684"/>
      <c r="P22" s="275"/>
      <c r="R22" s="276"/>
      <c r="S22" s="276"/>
      <c r="T22" s="276"/>
      <c r="U22" s="276"/>
    </row>
    <row r="23" spans="1:21">
      <c r="B23" s="268" t="s">
        <v>24</v>
      </c>
      <c r="C23" s="270" t="s">
        <v>1006</v>
      </c>
      <c r="D23" s="270" t="s">
        <v>19</v>
      </c>
      <c r="E23" s="271">
        <v>998</v>
      </c>
      <c r="F23" s="270" t="s">
        <v>677</v>
      </c>
      <c r="G23" s="515">
        <v>26175.999956089996</v>
      </c>
      <c r="H23" s="693">
        <v>131</v>
      </c>
      <c r="I23" s="694"/>
      <c r="J23" s="687">
        <v>5.5</v>
      </c>
      <c r="K23" s="688"/>
      <c r="L23" s="681"/>
      <c r="M23" s="682"/>
      <c r="N23" s="683"/>
      <c r="O23" s="684"/>
      <c r="P23" s="275"/>
      <c r="R23" s="276"/>
      <c r="S23" s="276"/>
      <c r="T23" s="276"/>
      <c r="U23" s="276"/>
    </row>
    <row r="24" spans="1:21" s="130" customFormat="1" ht="15">
      <c r="A24" s="128"/>
      <c r="B24" s="268" t="s">
        <v>25</v>
      </c>
      <c r="C24" s="270" t="s">
        <v>1006</v>
      </c>
      <c r="D24" s="270" t="s">
        <v>19</v>
      </c>
      <c r="E24" s="271">
        <v>1482</v>
      </c>
      <c r="F24" s="270" t="s">
        <v>678</v>
      </c>
      <c r="G24" s="515">
        <v>27862.705926365779</v>
      </c>
      <c r="H24" s="685">
        <v>127</v>
      </c>
      <c r="I24" s="686"/>
      <c r="J24" s="687">
        <v>6.3</v>
      </c>
      <c r="K24" s="688"/>
      <c r="L24" s="681"/>
      <c r="M24" s="682"/>
      <c r="N24" s="683"/>
      <c r="O24" s="684"/>
      <c r="P24" s="197"/>
      <c r="T24" s="276"/>
      <c r="U24" s="276"/>
    </row>
    <row r="25" spans="1:21">
      <c r="B25" s="143" t="s">
        <v>982</v>
      </c>
      <c r="C25" s="144" t="s">
        <v>1006</v>
      </c>
      <c r="D25" s="144" t="s">
        <v>533</v>
      </c>
      <c r="E25" s="145">
        <v>998</v>
      </c>
      <c r="F25" s="144" t="s">
        <v>677</v>
      </c>
      <c r="G25" s="502">
        <v>26212.43000529263</v>
      </c>
      <c r="H25" s="699">
        <v>120</v>
      </c>
      <c r="I25" s="699"/>
      <c r="J25" s="701">
        <v>6.2</v>
      </c>
      <c r="K25" s="701"/>
      <c r="L25" s="702"/>
      <c r="M25" s="702"/>
      <c r="N25" s="683"/>
      <c r="O25" s="684"/>
    </row>
    <row r="26" spans="1:21" s="130" customFormat="1">
      <c r="A26" s="128"/>
      <c r="B26" s="143" t="s">
        <v>983</v>
      </c>
      <c r="C26" s="144" t="s">
        <v>1006</v>
      </c>
      <c r="D26" s="144" t="s">
        <v>533</v>
      </c>
      <c r="E26" s="145">
        <v>1482</v>
      </c>
      <c r="F26" s="144" t="s">
        <v>678</v>
      </c>
      <c r="G26" s="502">
        <v>27048.43407874343</v>
      </c>
      <c r="H26" s="703">
        <v>142</v>
      </c>
      <c r="I26" s="703"/>
      <c r="J26" s="704">
        <v>6.5</v>
      </c>
      <c r="K26" s="704"/>
      <c r="L26" s="705"/>
      <c r="M26" s="705"/>
      <c r="N26" s="683"/>
      <c r="O26" s="684"/>
    </row>
    <row r="27" spans="1:21" ht="15">
      <c r="A27" s="130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spans="1:21" ht="20.25">
      <c r="B28" s="677" t="s">
        <v>56</v>
      </c>
      <c r="C28" s="677"/>
      <c r="D28" s="677"/>
      <c r="E28" s="677"/>
      <c r="F28" s="677"/>
      <c r="G28" s="677"/>
      <c r="H28" s="677"/>
      <c r="I28" s="677"/>
      <c r="J28" s="677"/>
      <c r="K28" s="677"/>
      <c r="L28" s="677"/>
      <c r="M28" s="677"/>
      <c r="N28" s="677"/>
      <c r="O28" s="677"/>
    </row>
    <row r="29" spans="1:21" ht="15">
      <c r="A29" s="130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0"/>
      <c r="M29" s="130"/>
      <c r="N29" s="130"/>
      <c r="O29" s="130"/>
    </row>
    <row r="30" spans="1:21" ht="15.75">
      <c r="A30" s="130"/>
      <c r="B30" s="678"/>
      <c r="C30" s="678"/>
      <c r="D30" s="678"/>
      <c r="E30" s="678"/>
      <c r="F30" s="678"/>
      <c r="G30" s="678"/>
      <c r="H30" s="678"/>
      <c r="I30" s="678"/>
      <c r="J30" s="678"/>
      <c r="K30" s="678"/>
      <c r="L30" s="678"/>
      <c r="M30" s="678"/>
      <c r="N30" s="678"/>
      <c r="O30" s="678"/>
    </row>
    <row r="31" spans="1:21" ht="15">
      <c r="A31" s="130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0"/>
      <c r="M31" s="130"/>
      <c r="N31" s="130"/>
      <c r="O31" s="130"/>
    </row>
    <row r="32" spans="1:21" ht="18">
      <c r="B32" s="707" t="s">
        <v>921</v>
      </c>
      <c r="C32" s="707"/>
      <c r="D32" s="707"/>
      <c r="E32" s="707"/>
      <c r="F32" s="707"/>
      <c r="G32" s="707"/>
      <c r="H32" s="707"/>
      <c r="I32" s="707"/>
      <c r="J32" s="707"/>
      <c r="K32" s="707"/>
      <c r="L32" s="707"/>
      <c r="M32" s="707"/>
      <c r="N32" s="707"/>
      <c r="O32" s="707"/>
    </row>
    <row r="33" spans="2:15" ht="15">
      <c r="B33" s="86" t="s">
        <v>57</v>
      </c>
      <c r="C33" s="150"/>
      <c r="D33" s="150"/>
      <c r="E33" s="150"/>
      <c r="F33" s="150"/>
      <c r="G33" s="150"/>
      <c r="H33" s="150"/>
      <c r="J33" s="86" t="s">
        <v>69</v>
      </c>
      <c r="K33" s="402"/>
      <c r="L33" s="402"/>
      <c r="M33" s="402"/>
      <c r="N33" s="402"/>
      <c r="O33" s="161"/>
    </row>
    <row r="34" spans="2:15" ht="15">
      <c r="B34" t="s">
        <v>59</v>
      </c>
      <c r="C34" s="242"/>
      <c r="D34" s="242"/>
      <c r="E34" s="242"/>
      <c r="J34" t="s">
        <v>71</v>
      </c>
      <c r="K34" s="242"/>
      <c r="L34" s="242"/>
      <c r="M34" s="242"/>
      <c r="N34" s="242"/>
      <c r="O34" s="128"/>
    </row>
    <row r="35" spans="2:15" ht="15">
      <c r="B35" t="s">
        <v>275</v>
      </c>
      <c r="C35" s="242"/>
      <c r="D35" s="242"/>
      <c r="E35" s="242"/>
      <c r="J35" t="s">
        <v>284</v>
      </c>
      <c r="K35" s="242"/>
      <c r="L35" s="242"/>
      <c r="M35" s="242"/>
      <c r="N35" s="242"/>
      <c r="O35" s="128"/>
    </row>
    <row r="36" spans="2:15" ht="15">
      <c r="B36" t="s">
        <v>63</v>
      </c>
      <c r="C36" s="242"/>
      <c r="D36" s="242"/>
      <c r="E36" s="242"/>
      <c r="J36" t="s">
        <v>680</v>
      </c>
      <c r="K36" s="242"/>
      <c r="L36" s="242"/>
      <c r="M36" s="242"/>
      <c r="N36" s="242"/>
      <c r="O36" s="128"/>
    </row>
    <row r="37" spans="2:15" ht="15">
      <c r="B37" t="s">
        <v>681</v>
      </c>
      <c r="C37" s="242"/>
      <c r="D37" s="242"/>
      <c r="E37" s="242"/>
      <c r="J37" t="s">
        <v>77</v>
      </c>
      <c r="K37" s="242"/>
      <c r="L37" s="242"/>
      <c r="M37" s="242"/>
      <c r="N37" s="242"/>
      <c r="O37" s="128"/>
    </row>
    <row r="38" spans="2:15" ht="15">
      <c r="B38" t="s">
        <v>682</v>
      </c>
      <c r="C38" s="242"/>
      <c r="D38" s="242"/>
      <c r="E38" s="242"/>
      <c r="J38" t="s">
        <v>290</v>
      </c>
      <c r="K38" s="242"/>
      <c r="L38" s="242"/>
      <c r="M38" s="242"/>
      <c r="N38" s="242"/>
      <c r="O38" s="128"/>
    </row>
    <row r="39" spans="2:15" ht="15">
      <c r="B39" t="s">
        <v>683</v>
      </c>
      <c r="C39" s="242"/>
      <c r="D39" s="242"/>
      <c r="E39" s="242"/>
      <c r="J39" t="s">
        <v>292</v>
      </c>
      <c r="K39" s="242"/>
      <c r="L39" s="242"/>
      <c r="M39" s="242"/>
      <c r="N39" s="242"/>
      <c r="O39" s="128"/>
    </row>
    <row r="40" spans="2:15" ht="15">
      <c r="B40" t="s">
        <v>684</v>
      </c>
      <c r="C40" s="242"/>
      <c r="D40" s="242"/>
      <c r="E40" s="242"/>
      <c r="J40" t="s">
        <v>685</v>
      </c>
      <c r="K40" s="242"/>
      <c r="L40" s="242"/>
      <c r="M40" s="242"/>
      <c r="N40" s="242"/>
      <c r="O40" s="128"/>
    </row>
    <row r="41" spans="2:15" ht="15">
      <c r="B41" t="s">
        <v>90</v>
      </c>
      <c r="C41" s="242"/>
      <c r="D41" s="242"/>
      <c r="E41" s="242"/>
      <c r="J41" t="s">
        <v>79</v>
      </c>
      <c r="K41" s="242"/>
      <c r="L41" s="242"/>
      <c r="M41" s="242"/>
      <c r="N41" s="242"/>
      <c r="O41" s="128"/>
    </row>
    <row r="42" spans="2:15" ht="15">
      <c r="B42" t="s">
        <v>491</v>
      </c>
      <c r="C42" s="242"/>
      <c r="D42" s="242"/>
      <c r="E42" s="242"/>
      <c r="J42" t="s">
        <v>686</v>
      </c>
      <c r="K42" s="242"/>
      <c r="L42" s="242"/>
      <c r="M42" s="242"/>
      <c r="N42" s="242"/>
      <c r="O42" s="128"/>
    </row>
    <row r="43" spans="2:15" ht="15">
      <c r="B43" t="s">
        <v>76</v>
      </c>
      <c r="C43" s="242"/>
      <c r="D43" s="242"/>
      <c r="E43" s="242"/>
      <c r="J43" t="s">
        <v>87</v>
      </c>
      <c r="K43" s="242"/>
      <c r="L43" s="250"/>
      <c r="M43" s="242"/>
      <c r="N43" s="251"/>
      <c r="O43" s="128"/>
    </row>
    <row r="44" spans="2:15" ht="15">
      <c r="B44" t="s">
        <v>291</v>
      </c>
      <c r="C44" s="251"/>
      <c r="D44" s="251"/>
      <c r="E44" s="242"/>
      <c r="J44" t="s">
        <v>302</v>
      </c>
      <c r="K44" s="242"/>
      <c r="L44" s="242"/>
      <c r="M44" s="242"/>
      <c r="N44" s="128"/>
      <c r="O44" s="128"/>
    </row>
    <row r="45" spans="2:15" ht="15">
      <c r="B45" t="s">
        <v>293</v>
      </c>
      <c r="C45" s="251"/>
      <c r="D45" s="251"/>
      <c r="E45" s="242"/>
      <c r="J45" s="242" t="s">
        <v>575</v>
      </c>
      <c r="K45" s="242"/>
      <c r="L45" s="251"/>
      <c r="M45" s="242"/>
      <c r="N45" s="128"/>
      <c r="O45" s="128"/>
    </row>
    <row r="46" spans="2:15" ht="15">
      <c r="B46" t="s">
        <v>687</v>
      </c>
      <c r="C46" s="251"/>
      <c r="D46" s="251"/>
      <c r="E46" s="242"/>
      <c r="J46" s="86" t="s">
        <v>105</v>
      </c>
      <c r="K46" s="150"/>
      <c r="L46" s="150"/>
      <c r="M46" s="150"/>
      <c r="N46" s="403"/>
      <c r="O46" s="150"/>
    </row>
    <row r="47" spans="2:15" ht="15">
      <c r="B47" t="s">
        <v>304</v>
      </c>
      <c r="C47" s="251"/>
      <c r="D47" s="251"/>
      <c r="E47" s="242"/>
      <c r="J47" s="128" t="s">
        <v>696</v>
      </c>
      <c r="K47" s="242"/>
      <c r="L47" s="242"/>
      <c r="M47" s="242"/>
      <c r="N47" s="242"/>
      <c r="O47" s="128"/>
    </row>
    <row r="48" spans="2:15" ht="15">
      <c r="B48" t="s">
        <v>688</v>
      </c>
      <c r="C48" s="242"/>
      <c r="D48" s="242"/>
      <c r="E48" s="242"/>
      <c r="J48" t="s">
        <v>308</v>
      </c>
      <c r="K48" s="242"/>
      <c r="L48" s="242"/>
      <c r="M48" s="242"/>
      <c r="N48" s="242"/>
      <c r="O48" s="128"/>
    </row>
    <row r="49" spans="2:16" ht="15">
      <c r="B49" s="86" t="s">
        <v>58</v>
      </c>
      <c r="C49" s="150"/>
      <c r="D49" s="150"/>
      <c r="E49" s="150"/>
      <c r="F49" s="150"/>
      <c r="G49" s="150"/>
      <c r="H49" s="150"/>
      <c r="J49" t="s">
        <v>690</v>
      </c>
      <c r="K49" s="242"/>
      <c r="L49" s="242"/>
      <c r="M49" s="242"/>
      <c r="N49" s="242"/>
      <c r="O49" s="128"/>
    </row>
    <row r="50" spans="2:16" ht="15">
      <c r="B50" t="s">
        <v>689</v>
      </c>
      <c r="C50" s="242"/>
      <c r="D50" s="242"/>
      <c r="E50" s="242"/>
      <c r="J50" t="s">
        <v>311</v>
      </c>
      <c r="K50" s="242"/>
      <c r="L50" s="242"/>
      <c r="M50" s="242"/>
      <c r="N50" s="242"/>
      <c r="O50" s="128"/>
    </row>
    <row r="51" spans="2:16" ht="15">
      <c r="B51" t="s">
        <v>310</v>
      </c>
      <c r="C51" s="242"/>
      <c r="D51" s="242"/>
      <c r="E51" s="242"/>
      <c r="J51" t="s">
        <v>221</v>
      </c>
      <c r="K51" s="242"/>
      <c r="L51" s="242"/>
      <c r="M51" s="242"/>
      <c r="N51" s="242"/>
      <c r="O51" s="128"/>
    </row>
    <row r="52" spans="2:16" ht="15">
      <c r="B52" t="s">
        <v>626</v>
      </c>
      <c r="C52" s="242"/>
      <c r="D52" s="242"/>
      <c r="E52" s="242"/>
      <c r="J52" t="s">
        <v>625</v>
      </c>
      <c r="K52" s="242"/>
      <c r="L52" s="242"/>
      <c r="M52" s="242"/>
      <c r="N52" s="242"/>
      <c r="O52" s="128"/>
    </row>
    <row r="53" spans="2:16" ht="15">
      <c r="B53" t="s">
        <v>220</v>
      </c>
      <c r="C53" s="242"/>
      <c r="D53" s="242"/>
      <c r="E53" s="242"/>
      <c r="J53" t="s">
        <v>125</v>
      </c>
      <c r="K53" s="242"/>
      <c r="L53" s="242"/>
      <c r="M53" s="242"/>
      <c r="N53" s="242"/>
      <c r="O53" s="128"/>
      <c r="P53" s="278"/>
    </row>
    <row r="54" spans="2:16" ht="15">
      <c r="B54" t="s">
        <v>317</v>
      </c>
      <c r="C54" s="242"/>
      <c r="D54" s="242"/>
      <c r="E54" s="242"/>
      <c r="J54" t="s">
        <v>319</v>
      </c>
      <c r="K54" s="242"/>
      <c r="L54" s="242"/>
      <c r="M54" s="242"/>
      <c r="N54" s="242"/>
      <c r="O54" s="128"/>
      <c r="P54" s="278"/>
    </row>
    <row r="55" spans="2:16" ht="15">
      <c r="B55" t="s">
        <v>64</v>
      </c>
      <c r="C55" s="242"/>
      <c r="D55" s="242"/>
      <c r="E55" s="242"/>
      <c r="J55" t="s">
        <v>1007</v>
      </c>
      <c r="K55" s="242"/>
      <c r="L55" s="242"/>
      <c r="M55" s="242"/>
      <c r="N55" s="242"/>
      <c r="O55" s="128"/>
      <c r="P55" s="278"/>
    </row>
    <row r="56" spans="2:16" ht="15">
      <c r="B56" t="s">
        <v>323</v>
      </c>
      <c r="C56" s="242"/>
      <c r="D56" s="242"/>
      <c r="E56" s="242"/>
      <c r="J56" t="s">
        <v>109</v>
      </c>
      <c r="K56" s="242"/>
      <c r="L56" s="242"/>
      <c r="M56" s="242"/>
      <c r="N56" s="242"/>
      <c r="O56" s="128"/>
      <c r="P56" s="278"/>
    </row>
    <row r="57" spans="2:16" ht="15">
      <c r="B57" t="s">
        <v>691</v>
      </c>
      <c r="C57" s="242"/>
      <c r="D57" s="242"/>
      <c r="E57" s="242"/>
      <c r="J57" t="s">
        <v>694</v>
      </c>
      <c r="K57" s="242"/>
      <c r="L57" s="242"/>
      <c r="M57" s="242"/>
      <c r="N57" s="242"/>
      <c r="O57" s="368"/>
      <c r="P57" s="279"/>
    </row>
    <row r="58" spans="2:16" ht="15">
      <c r="B58" t="s">
        <v>325</v>
      </c>
      <c r="C58" s="242"/>
      <c r="D58" s="242"/>
      <c r="E58" s="242"/>
      <c r="J58" t="s">
        <v>115</v>
      </c>
      <c r="K58" s="242"/>
      <c r="L58" s="242"/>
      <c r="M58" s="242"/>
      <c r="N58" s="242"/>
      <c r="O58" s="128"/>
      <c r="P58" s="129"/>
    </row>
    <row r="59" spans="2:16" ht="15">
      <c r="B59" t="s">
        <v>692</v>
      </c>
      <c r="C59" s="251"/>
      <c r="D59" s="251"/>
      <c r="E59" s="242"/>
      <c r="J59" t="s">
        <v>695</v>
      </c>
      <c r="K59" s="242"/>
      <c r="L59" s="242"/>
      <c r="M59" s="242"/>
      <c r="N59" s="242"/>
      <c r="O59" s="128"/>
      <c r="P59" s="129"/>
    </row>
    <row r="60" spans="2:16" ht="15">
      <c r="B60" t="s">
        <v>693</v>
      </c>
      <c r="C60" s="242"/>
      <c r="D60" s="242"/>
      <c r="E60" s="242"/>
      <c r="J60" t="s">
        <v>313</v>
      </c>
      <c r="K60" s="242"/>
      <c r="L60" s="253"/>
      <c r="M60" s="242"/>
      <c r="N60" s="253"/>
      <c r="O60" s="368"/>
      <c r="P60" s="129"/>
    </row>
    <row r="61" spans="2:16" ht="15">
      <c r="B61" t="s">
        <v>128</v>
      </c>
      <c r="C61" s="242"/>
      <c r="D61" s="242"/>
      <c r="E61" s="242"/>
      <c r="J61" s="249"/>
      <c r="K61" s="242"/>
      <c r="L61" s="253"/>
      <c r="M61" s="242"/>
      <c r="N61" s="253"/>
      <c r="O61" s="368"/>
      <c r="P61" s="129"/>
    </row>
    <row r="62" spans="2:16" ht="15">
      <c r="B62" t="s">
        <v>215</v>
      </c>
      <c r="C62" s="242"/>
      <c r="D62" s="242"/>
      <c r="E62" s="242"/>
      <c r="F62" s="249"/>
      <c r="G62" s="242"/>
      <c r="H62" s="253"/>
      <c r="I62" s="242"/>
      <c r="J62" s="253"/>
      <c r="K62" s="253"/>
      <c r="L62" s="368"/>
      <c r="M62" s="368"/>
      <c r="N62" s="368"/>
      <c r="O62" s="368"/>
      <c r="P62" s="129"/>
    </row>
    <row r="63" spans="2:16" ht="15">
      <c r="B63" t="s">
        <v>216</v>
      </c>
      <c r="C63" s="242"/>
      <c r="D63" s="242"/>
      <c r="E63" s="242"/>
      <c r="F63" s="249"/>
      <c r="G63" s="242"/>
      <c r="H63" s="253"/>
      <c r="I63" s="242"/>
      <c r="J63" s="253"/>
      <c r="K63" s="253"/>
      <c r="L63" s="368"/>
      <c r="M63" s="368"/>
      <c r="N63" s="368"/>
      <c r="O63" s="368"/>
      <c r="P63" s="279"/>
    </row>
    <row r="64" spans="2:16" ht="15">
      <c r="B64" t="s">
        <v>134</v>
      </c>
      <c r="C64" s="242"/>
      <c r="D64" s="242"/>
      <c r="E64" s="242"/>
      <c r="F64" s="249"/>
      <c r="G64" s="242"/>
      <c r="H64" s="253"/>
      <c r="I64" s="242"/>
      <c r="J64" s="253"/>
      <c r="K64" s="253"/>
      <c r="L64" s="368"/>
      <c r="M64" s="368"/>
      <c r="N64" s="368"/>
      <c r="O64" s="368"/>
      <c r="P64" s="279"/>
    </row>
    <row r="65" spans="2:16" ht="15">
      <c r="B65" t="s">
        <v>137</v>
      </c>
      <c r="C65" s="242"/>
      <c r="D65" s="242"/>
      <c r="E65" s="242"/>
      <c r="F65" s="249"/>
      <c r="G65" s="242"/>
      <c r="H65" s="253"/>
      <c r="I65" s="242"/>
      <c r="J65" s="253"/>
      <c r="K65" s="253"/>
      <c r="L65" s="368"/>
      <c r="M65" s="368"/>
      <c r="N65" s="368"/>
      <c r="O65" s="368"/>
      <c r="P65" s="279"/>
    </row>
    <row r="66" spans="2:16" ht="15">
      <c r="B66" t="s">
        <v>276</v>
      </c>
      <c r="C66" s="242"/>
      <c r="D66" s="242"/>
      <c r="E66" s="242"/>
      <c r="F66" s="249"/>
      <c r="G66" s="242"/>
      <c r="H66" s="253"/>
      <c r="I66" s="242"/>
      <c r="J66" s="253"/>
      <c r="K66" s="253"/>
      <c r="L66" s="368"/>
      <c r="M66" s="368"/>
      <c r="N66" s="368"/>
      <c r="O66" s="368"/>
      <c r="P66" s="279"/>
    </row>
    <row r="67" spans="2:16" ht="15">
      <c r="B67" t="s">
        <v>136</v>
      </c>
      <c r="C67" s="242"/>
      <c r="D67" s="242"/>
      <c r="E67" s="242"/>
      <c r="F67" s="249"/>
      <c r="G67" s="242"/>
      <c r="H67" s="253"/>
      <c r="I67" s="242"/>
      <c r="J67" s="253"/>
      <c r="K67" s="253"/>
      <c r="L67" s="368"/>
      <c r="M67" s="368"/>
      <c r="N67" s="368"/>
      <c r="O67" s="368"/>
      <c r="P67" s="279"/>
    </row>
    <row r="68" spans="2:16" ht="15">
      <c r="B68" t="s">
        <v>279</v>
      </c>
      <c r="C68" s="242"/>
      <c r="D68" s="242"/>
      <c r="E68" s="242"/>
      <c r="F68" s="249"/>
      <c r="G68" s="242"/>
      <c r="H68" s="253"/>
      <c r="I68" s="242"/>
      <c r="J68" s="253"/>
      <c r="K68" s="253"/>
      <c r="L68" s="368"/>
      <c r="M68" s="368"/>
      <c r="N68" s="368"/>
      <c r="O68" s="368"/>
      <c r="P68" s="279"/>
    </row>
    <row r="69" spans="2:16"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N69" s="128"/>
      <c r="O69" s="128"/>
      <c r="P69" s="279"/>
    </row>
    <row r="70" spans="2:16">
      <c r="B70" s="249"/>
      <c r="C70" s="242"/>
      <c r="D70" s="242"/>
      <c r="E70" s="242"/>
      <c r="F70" s="242"/>
      <c r="G70" s="242"/>
      <c r="H70" s="242"/>
      <c r="I70" s="242"/>
      <c r="J70" s="242"/>
      <c r="K70" s="242"/>
      <c r="N70" s="128"/>
      <c r="O70" s="128"/>
      <c r="P70" s="279"/>
    </row>
    <row r="71" spans="2:16" ht="18">
      <c r="B71" s="620" t="s">
        <v>697</v>
      </c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279"/>
    </row>
    <row r="72" spans="2:16" ht="15">
      <c r="B72" s="86" t="s">
        <v>57</v>
      </c>
      <c r="C72" s="150"/>
      <c r="D72" s="150"/>
      <c r="E72" s="150"/>
      <c r="F72" s="150"/>
      <c r="G72" s="150"/>
      <c r="H72" s="150"/>
      <c r="I72" s="242"/>
      <c r="J72" s="86" t="s">
        <v>69</v>
      </c>
      <c r="K72" s="150"/>
      <c r="L72" s="280"/>
      <c r="M72" s="280"/>
      <c r="N72" s="280"/>
      <c r="O72" s="280"/>
      <c r="P72" s="279"/>
    </row>
    <row r="73" spans="2:16">
      <c r="B73" s="242" t="s">
        <v>94</v>
      </c>
      <c r="C73" s="249"/>
      <c r="D73" s="249"/>
      <c r="E73" s="249"/>
      <c r="G73" s="249"/>
      <c r="H73" s="249"/>
      <c r="I73" s="249"/>
      <c r="J73" s="252" t="s">
        <v>1008</v>
      </c>
      <c r="K73" s="242"/>
      <c r="L73" s="90"/>
      <c r="M73" s="90"/>
      <c r="N73" s="90"/>
      <c r="O73" s="90"/>
      <c r="P73" s="279"/>
    </row>
    <row r="74" spans="2:16" ht="15">
      <c r="B74" s="86" t="s">
        <v>58</v>
      </c>
      <c r="C74" s="150"/>
      <c r="D74" s="150"/>
      <c r="E74" s="150"/>
      <c r="F74" s="150"/>
      <c r="G74" s="150"/>
      <c r="H74" s="150"/>
      <c r="I74" s="242"/>
      <c r="J74" s="249" t="s">
        <v>698</v>
      </c>
      <c r="K74" s="242"/>
      <c r="L74" s="90"/>
      <c r="M74" s="90"/>
      <c r="N74" s="90"/>
      <c r="O74" s="90"/>
      <c r="P74" s="279"/>
    </row>
    <row r="75" spans="2:16">
      <c r="B75" s="242" t="s">
        <v>699</v>
      </c>
      <c r="C75" s="242"/>
      <c r="D75" s="242"/>
      <c r="E75" s="242"/>
      <c r="G75" s="242"/>
      <c r="H75" s="242"/>
      <c r="I75" s="242"/>
      <c r="J75" s="249" t="s">
        <v>700</v>
      </c>
      <c r="L75" s="90"/>
      <c r="M75" s="90"/>
      <c r="N75" s="90"/>
      <c r="O75" s="90"/>
      <c r="P75" s="279"/>
    </row>
    <row r="76" spans="2:16">
      <c r="B76" s="252" t="s">
        <v>66</v>
      </c>
      <c r="C76" s="242"/>
      <c r="D76" s="242"/>
      <c r="E76" s="242"/>
      <c r="G76" s="242"/>
      <c r="H76" s="242"/>
      <c r="I76" s="242"/>
      <c r="J76" s="252" t="s">
        <v>633</v>
      </c>
      <c r="K76" s="242"/>
      <c r="L76" s="90"/>
      <c r="M76" s="90"/>
      <c r="N76" s="90"/>
      <c r="O76" s="90"/>
      <c r="P76" s="279"/>
    </row>
    <row r="77" spans="2:16" ht="15">
      <c r="B77" s="252" t="s">
        <v>672</v>
      </c>
      <c r="C77" s="242"/>
      <c r="D77" s="242"/>
      <c r="E77" s="242"/>
      <c r="F77" s="254"/>
      <c r="G77" s="242"/>
      <c r="H77" s="242"/>
      <c r="I77" s="242"/>
      <c r="J77" s="86" t="s">
        <v>105</v>
      </c>
      <c r="K77" s="150"/>
      <c r="L77" s="280"/>
      <c r="M77" s="280"/>
      <c r="N77" s="280"/>
      <c r="O77" s="280"/>
      <c r="P77" s="279"/>
    </row>
    <row r="78" spans="2:16">
      <c r="B78" s="252"/>
      <c r="C78" s="242"/>
      <c r="D78" s="242"/>
      <c r="E78" s="242"/>
      <c r="F78" s="254"/>
      <c r="G78" s="242"/>
      <c r="H78" s="242"/>
      <c r="I78" s="242"/>
      <c r="J78" s="252" t="s">
        <v>701</v>
      </c>
      <c r="K78" s="242"/>
      <c r="L78" s="90"/>
      <c r="M78" s="90"/>
      <c r="N78" s="277"/>
      <c r="O78" s="277"/>
      <c r="P78" s="279"/>
    </row>
    <row r="79" spans="2:16">
      <c r="B79" s="252"/>
      <c r="C79" s="242"/>
      <c r="D79" s="242"/>
      <c r="E79" s="242"/>
      <c r="F79" s="254"/>
      <c r="G79" s="242"/>
      <c r="H79" s="242"/>
      <c r="I79" s="242"/>
      <c r="J79" s="254" t="s">
        <v>500</v>
      </c>
      <c r="K79" s="242"/>
      <c r="L79" s="90"/>
      <c r="M79" s="90"/>
      <c r="N79" s="277"/>
      <c r="O79" s="277"/>
      <c r="P79" s="279"/>
    </row>
    <row r="80" spans="2:16">
      <c r="B80" s="252"/>
      <c r="C80" s="242"/>
      <c r="D80" s="242"/>
      <c r="E80" s="242"/>
      <c r="F80" s="254"/>
      <c r="G80" s="242"/>
      <c r="H80" s="242"/>
      <c r="I80" s="242"/>
      <c r="J80" s="254" t="s">
        <v>350</v>
      </c>
      <c r="K80" s="242"/>
      <c r="L80" s="90"/>
      <c r="M80" s="90"/>
      <c r="N80" s="277"/>
      <c r="O80" s="277"/>
      <c r="P80" s="279"/>
    </row>
    <row r="81" spans="1:160" ht="15">
      <c r="B81" s="252"/>
      <c r="C81" s="242"/>
      <c r="D81" s="242"/>
      <c r="E81" s="242"/>
      <c r="F81" s="254"/>
      <c r="G81" s="242"/>
      <c r="H81" s="242"/>
      <c r="I81" s="242"/>
      <c r="J81" s="242"/>
      <c r="K81" s="242"/>
      <c r="L81" s="90"/>
      <c r="M81" s="90"/>
      <c r="N81" s="277"/>
      <c r="O81" s="277"/>
      <c r="P81" s="129"/>
    </row>
    <row r="82" spans="1:160" ht="18">
      <c r="B82" s="620" t="s">
        <v>1009</v>
      </c>
      <c r="C82" s="620"/>
      <c r="D82" s="620"/>
      <c r="E82" s="620"/>
      <c r="F82" s="620"/>
      <c r="G82" s="620"/>
      <c r="H82" s="620"/>
      <c r="I82" s="620"/>
      <c r="J82" s="620"/>
      <c r="K82" s="620"/>
      <c r="L82" s="620"/>
      <c r="M82" s="620"/>
      <c r="N82" s="620"/>
      <c r="O82" s="620"/>
      <c r="P82" s="129"/>
    </row>
    <row r="83" spans="1:160" ht="15">
      <c r="B83" s="86" t="s">
        <v>58</v>
      </c>
      <c r="C83" s="150"/>
      <c r="D83" s="150"/>
      <c r="E83" s="150"/>
      <c r="F83" s="150"/>
      <c r="G83" s="150"/>
      <c r="H83" s="150"/>
      <c r="I83" s="242"/>
      <c r="J83" s="404" t="s">
        <v>105</v>
      </c>
      <c r="K83" s="405"/>
      <c r="L83" s="406"/>
      <c r="M83" s="406"/>
      <c r="N83" s="406"/>
      <c r="O83" s="406"/>
      <c r="P83" s="129"/>
    </row>
    <row r="84" spans="1:160" s="256" customFormat="1">
      <c r="A84" s="128"/>
      <c r="B84" s="700" t="s">
        <v>640</v>
      </c>
      <c r="C84" s="700"/>
      <c r="D84" s="700"/>
      <c r="E84" s="700"/>
      <c r="F84" s="700"/>
      <c r="G84" s="700"/>
      <c r="H84" s="700"/>
      <c r="I84" s="249"/>
      <c r="J84" s="128" t="s">
        <v>651</v>
      </c>
      <c r="K84" s="242"/>
      <c r="L84" s="90"/>
      <c r="M84" s="90"/>
      <c r="N84" s="90"/>
      <c r="O84" s="90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</row>
    <row r="85" spans="1:160">
      <c r="B85" s="700"/>
      <c r="C85" s="700"/>
      <c r="D85" s="700"/>
      <c r="E85" s="700"/>
      <c r="F85" s="700"/>
      <c r="G85" s="700"/>
      <c r="H85" s="700"/>
      <c r="I85" s="249"/>
      <c r="J85" s="128" t="s">
        <v>652</v>
      </c>
      <c r="K85" s="242"/>
      <c r="L85" s="90"/>
      <c r="M85" s="90"/>
      <c r="N85" s="90"/>
      <c r="O85" s="90"/>
    </row>
    <row r="86" spans="1:160">
      <c r="B86" s="242" t="s">
        <v>653</v>
      </c>
      <c r="C86" s="242"/>
      <c r="D86" s="242"/>
      <c r="E86" s="242"/>
      <c r="G86" s="242"/>
      <c r="H86" s="242"/>
      <c r="I86" s="242"/>
      <c r="J86" s="128" t="s">
        <v>152</v>
      </c>
      <c r="K86" s="242"/>
      <c r="L86" s="90"/>
      <c r="M86" s="90"/>
      <c r="N86" s="90"/>
      <c r="O86" s="90"/>
    </row>
    <row r="87" spans="1:160">
      <c r="B87" s="281" t="s">
        <v>654</v>
      </c>
      <c r="C87" s="242"/>
      <c r="E87" s="242"/>
      <c r="G87" s="242"/>
      <c r="H87" s="242"/>
      <c r="I87" s="242"/>
      <c r="J87" s="128" t="s">
        <v>655</v>
      </c>
      <c r="K87" s="242"/>
      <c r="L87" s="90"/>
      <c r="M87" s="90"/>
      <c r="N87" s="90"/>
      <c r="O87" s="90"/>
    </row>
    <row r="88" spans="1:160">
      <c r="B88" s="249" t="s">
        <v>241</v>
      </c>
      <c r="C88" s="242"/>
      <c r="D88" s="242"/>
      <c r="E88" s="242"/>
      <c r="G88" s="242"/>
      <c r="H88" s="242"/>
      <c r="I88" s="242"/>
      <c r="J88" s="128" t="s">
        <v>656</v>
      </c>
      <c r="K88" s="242"/>
      <c r="M88" s="90"/>
      <c r="N88" s="90"/>
      <c r="O88" s="90"/>
    </row>
    <row r="89" spans="1:160">
      <c r="B89" s="249" t="s">
        <v>348</v>
      </c>
      <c r="C89" s="242"/>
      <c r="D89" s="242"/>
      <c r="E89" s="242"/>
      <c r="G89" s="242"/>
      <c r="H89" s="242"/>
      <c r="I89" s="242"/>
      <c r="J89" s="128" t="s">
        <v>657</v>
      </c>
      <c r="K89" s="242"/>
      <c r="L89" s="90"/>
      <c r="M89" s="90"/>
      <c r="N89" s="90"/>
      <c r="O89" s="90"/>
    </row>
    <row r="90" spans="1:160">
      <c r="B90" s="281" t="s">
        <v>642</v>
      </c>
      <c r="C90" s="242"/>
      <c r="D90" s="242"/>
      <c r="E90" s="242"/>
      <c r="G90" s="242"/>
      <c r="H90" s="242"/>
      <c r="I90" s="242"/>
      <c r="J90" s="128" t="s">
        <v>658</v>
      </c>
      <c r="K90" s="242"/>
      <c r="L90" s="90"/>
      <c r="M90" s="90"/>
      <c r="N90" s="90"/>
      <c r="O90" s="90"/>
    </row>
    <row r="91" spans="1:160" ht="15.75" customHeight="1">
      <c r="B91" s="242" t="s">
        <v>259</v>
      </c>
      <c r="C91" s="242"/>
      <c r="D91" s="242"/>
      <c r="E91" s="242"/>
      <c r="G91" s="242"/>
      <c r="H91" s="242"/>
      <c r="I91" s="242"/>
      <c r="J91" s="128" t="s">
        <v>659</v>
      </c>
      <c r="K91" s="242"/>
      <c r="L91" s="90"/>
      <c r="M91" s="90"/>
      <c r="N91" s="90"/>
      <c r="O91" s="90"/>
    </row>
    <row r="92" spans="1:160">
      <c r="B92" s="242" t="s">
        <v>168</v>
      </c>
      <c r="C92" s="242"/>
      <c r="D92" s="242"/>
      <c r="E92" s="242"/>
      <c r="G92" s="242"/>
      <c r="H92" s="242"/>
      <c r="I92" s="242"/>
      <c r="J92" s="128" t="s">
        <v>646</v>
      </c>
      <c r="K92" s="242"/>
      <c r="L92" s="90"/>
      <c r="M92" s="90"/>
      <c r="N92" s="90"/>
      <c r="O92" s="90"/>
    </row>
    <row r="93" spans="1:160" ht="15">
      <c r="B93" s="407" t="s">
        <v>69</v>
      </c>
      <c r="C93" s="405"/>
      <c r="D93" s="405"/>
      <c r="E93" s="405"/>
      <c r="F93" s="405"/>
      <c r="G93" s="405"/>
      <c r="H93" s="405"/>
      <c r="I93" s="242"/>
      <c r="J93" s="242" t="s">
        <v>1010</v>
      </c>
      <c r="K93" s="242"/>
      <c r="N93" s="408"/>
      <c r="O93" s="408"/>
    </row>
    <row r="94" spans="1:160" ht="15">
      <c r="B94" s="252" t="s">
        <v>73</v>
      </c>
      <c r="C94" s="242"/>
      <c r="D94" s="242"/>
      <c r="E94" s="242"/>
      <c r="F94" s="254"/>
      <c r="G94" s="242"/>
      <c r="H94" s="242"/>
      <c r="I94" s="242"/>
      <c r="J94" s="242"/>
      <c r="K94" s="242"/>
      <c r="N94" s="408"/>
      <c r="O94" s="408"/>
    </row>
    <row r="95" spans="1:160" ht="15">
      <c r="B95" s="252" t="s">
        <v>660</v>
      </c>
      <c r="C95" s="242"/>
      <c r="D95" s="242"/>
      <c r="E95" s="242"/>
      <c r="F95" s="254"/>
      <c r="G95" s="242"/>
      <c r="H95" s="242"/>
      <c r="I95" s="242"/>
      <c r="J95" s="242"/>
      <c r="K95" s="242"/>
      <c r="N95" s="408"/>
      <c r="O95" s="408"/>
    </row>
    <row r="96" spans="1:160" ht="15">
      <c r="B96" s="252" t="s">
        <v>998</v>
      </c>
      <c r="C96" s="242"/>
      <c r="D96" s="242"/>
      <c r="E96" s="242"/>
      <c r="F96" s="254"/>
      <c r="G96" s="242"/>
      <c r="H96" s="242"/>
      <c r="I96" s="242"/>
      <c r="J96" s="242"/>
      <c r="K96" s="242"/>
      <c r="N96" s="408"/>
      <c r="O96" s="408"/>
    </row>
    <row r="97" spans="1:16" ht="15">
      <c r="B97" s="252" t="s">
        <v>649</v>
      </c>
      <c r="C97" s="242"/>
      <c r="D97" s="242"/>
      <c r="E97" s="242"/>
      <c r="F97" s="254"/>
      <c r="G97" s="242"/>
      <c r="H97" s="242"/>
      <c r="I97" s="242"/>
      <c r="J97" s="242"/>
      <c r="K97" s="242"/>
      <c r="N97" s="408"/>
      <c r="O97" s="408"/>
    </row>
    <row r="98" spans="1:16" ht="18">
      <c r="B98" s="620" t="s">
        <v>702</v>
      </c>
      <c r="C98" s="620"/>
      <c r="D98" s="620"/>
      <c r="E98" s="620"/>
      <c r="F98" s="620"/>
      <c r="G98" s="620"/>
      <c r="H98" s="620"/>
      <c r="I98" s="620"/>
      <c r="J98" s="620"/>
      <c r="K98" s="620"/>
      <c r="L98" s="620"/>
      <c r="M98" s="620"/>
      <c r="N98" s="620"/>
      <c r="O98" s="620"/>
    </row>
    <row r="99" spans="1:16" ht="15">
      <c r="B99" s="86" t="s">
        <v>57</v>
      </c>
      <c r="C99" s="150"/>
      <c r="D99" s="150"/>
      <c r="E99" s="150"/>
      <c r="F99" s="150"/>
      <c r="G99" s="150"/>
      <c r="H99" s="150"/>
      <c r="I99" s="242"/>
      <c r="J99" s="249" t="s">
        <v>209</v>
      </c>
      <c r="K99" s="242"/>
      <c r="L99" s="90"/>
      <c r="M99" s="90"/>
      <c r="N99" s="90"/>
      <c r="O99" s="90"/>
    </row>
    <row r="100" spans="1:16">
      <c r="B100" s="249" t="s">
        <v>345</v>
      </c>
      <c r="C100" s="249"/>
      <c r="D100" s="249"/>
      <c r="E100" s="249"/>
      <c r="G100" s="249"/>
      <c r="H100" s="249"/>
      <c r="I100" s="249"/>
      <c r="J100" s="249" t="s">
        <v>1011</v>
      </c>
      <c r="K100" s="242"/>
      <c r="L100" s="90"/>
      <c r="M100" s="90"/>
      <c r="N100" s="90"/>
      <c r="O100" s="90"/>
    </row>
    <row r="101" spans="1:16" s="4" customFormat="1" ht="15">
      <c r="A101" s="128"/>
      <c r="B101" s="86" t="s">
        <v>58</v>
      </c>
      <c r="C101" s="150"/>
      <c r="D101" s="150"/>
      <c r="E101" s="150"/>
      <c r="F101" s="150"/>
      <c r="G101" s="150"/>
      <c r="H101" s="150"/>
      <c r="I101" s="242"/>
      <c r="J101" s="249" t="s">
        <v>703</v>
      </c>
      <c r="K101" s="242"/>
      <c r="L101" s="90"/>
      <c r="M101" s="90"/>
      <c r="N101" s="90"/>
      <c r="O101" s="90"/>
      <c r="P101" s="33"/>
    </row>
    <row r="102" spans="1:16" s="4" customFormat="1" ht="15">
      <c r="A102" s="128"/>
      <c r="B102" s="242" t="s">
        <v>642</v>
      </c>
      <c r="C102" s="242"/>
      <c r="D102" s="128"/>
      <c r="E102" s="242"/>
      <c r="F102" s="128"/>
      <c r="G102" s="242"/>
      <c r="H102" s="242"/>
      <c r="I102" s="242"/>
      <c r="J102" s="248"/>
      <c r="K102" s="242"/>
      <c r="L102" s="90"/>
      <c r="M102" s="90"/>
      <c r="N102" s="90"/>
      <c r="O102" s="90"/>
      <c r="P102" s="33"/>
    </row>
    <row r="103" spans="1:16" s="4" customFormat="1" ht="15">
      <c r="A103" s="128"/>
      <c r="B103" s="242" t="s">
        <v>704</v>
      </c>
      <c r="C103" s="242"/>
      <c r="D103" s="242"/>
      <c r="E103" s="242"/>
      <c r="F103" s="128"/>
      <c r="G103" s="242"/>
      <c r="H103" s="242"/>
      <c r="I103" s="242"/>
      <c r="J103" s="86" t="s">
        <v>69</v>
      </c>
      <c r="K103" s="150"/>
      <c r="L103" s="280"/>
      <c r="M103" s="280"/>
      <c r="N103" s="280"/>
      <c r="O103" s="280"/>
      <c r="P103" s="33"/>
    </row>
    <row r="104" spans="1:16" s="66" customFormat="1">
      <c r="A104" s="128"/>
      <c r="B104" s="242" t="s">
        <v>705</v>
      </c>
      <c r="C104" s="242"/>
      <c r="D104" s="242"/>
      <c r="E104" s="242"/>
      <c r="F104" s="128"/>
      <c r="G104" s="242"/>
      <c r="H104" s="242"/>
      <c r="I104" s="242"/>
      <c r="J104" s="249" t="s">
        <v>706</v>
      </c>
      <c r="K104" s="242"/>
      <c r="L104" s="90"/>
      <c r="M104" s="90"/>
      <c r="N104" s="90"/>
      <c r="O104" s="90"/>
      <c r="P104" s="123"/>
    </row>
    <row r="105" spans="1:16" s="4" customFormat="1">
      <c r="A105" s="128"/>
      <c r="B105" s="249" t="s">
        <v>707</v>
      </c>
      <c r="C105" s="242"/>
      <c r="D105" s="242"/>
      <c r="E105" s="242"/>
      <c r="F105" s="128"/>
      <c r="G105" s="242"/>
      <c r="H105" s="242"/>
      <c r="I105" s="242"/>
      <c r="J105" s="249" t="s">
        <v>1012</v>
      </c>
      <c r="K105" s="242"/>
      <c r="L105" s="90"/>
      <c r="M105" s="90"/>
      <c r="N105" s="90"/>
      <c r="O105" s="90"/>
      <c r="P105" s="33"/>
    </row>
    <row r="106" spans="1:16" s="4" customFormat="1" ht="45.75" customHeight="1">
      <c r="A106" s="128"/>
      <c r="B106" s="242" t="s">
        <v>708</v>
      </c>
      <c r="C106" s="242"/>
      <c r="D106" s="242"/>
      <c r="E106" s="242"/>
      <c r="F106" s="128"/>
      <c r="G106" s="242"/>
      <c r="H106" s="242"/>
      <c r="I106" s="242"/>
      <c r="J106" s="86" t="s">
        <v>105</v>
      </c>
      <c r="K106" s="150"/>
      <c r="L106" s="280"/>
      <c r="M106" s="280"/>
      <c r="N106" s="280"/>
      <c r="O106" s="280"/>
      <c r="P106" s="33"/>
    </row>
    <row r="107" spans="1:16" s="4" customFormat="1">
      <c r="A107" s="128"/>
      <c r="B107" s="242" t="s">
        <v>709</v>
      </c>
      <c r="C107" s="242"/>
      <c r="D107" s="242"/>
      <c r="E107" s="242"/>
      <c r="F107" s="128"/>
      <c r="G107" s="242"/>
      <c r="H107" s="242"/>
      <c r="I107" s="242"/>
      <c r="J107" s="249" t="s">
        <v>508</v>
      </c>
      <c r="K107" s="242"/>
      <c r="L107" s="90"/>
      <c r="M107" s="90"/>
      <c r="N107" s="90"/>
      <c r="O107" s="90"/>
      <c r="P107" s="33"/>
    </row>
    <row r="108" spans="1:16" ht="15">
      <c r="B108" s="249" t="s">
        <v>710</v>
      </c>
      <c r="C108" s="242"/>
      <c r="D108" s="242"/>
      <c r="E108" s="242"/>
      <c r="G108" s="242"/>
      <c r="H108" s="242"/>
      <c r="I108" s="242"/>
      <c r="J108" s="249" t="s">
        <v>711</v>
      </c>
      <c r="K108" s="242"/>
      <c r="L108" s="90"/>
      <c r="M108" s="90"/>
      <c r="N108" s="90"/>
      <c r="O108" s="90"/>
      <c r="P108" s="129"/>
    </row>
    <row r="109" spans="1:16" ht="15">
      <c r="B109" t="s">
        <v>712</v>
      </c>
      <c r="C109" s="242"/>
      <c r="D109" s="242"/>
      <c r="E109" s="242"/>
      <c r="G109" s="242"/>
      <c r="H109" s="242"/>
      <c r="I109" s="242"/>
      <c r="J109" s="249" t="s">
        <v>713</v>
      </c>
      <c r="K109" s="242"/>
      <c r="L109" s="90"/>
      <c r="M109" s="90"/>
      <c r="N109" s="128"/>
      <c r="O109" s="128"/>
    </row>
    <row r="110" spans="1:16">
      <c r="B110" s="249" t="s">
        <v>714</v>
      </c>
      <c r="C110" s="242"/>
      <c r="D110" s="242"/>
      <c r="E110" s="242"/>
      <c r="G110" s="242"/>
      <c r="H110" s="242"/>
      <c r="I110" s="242"/>
      <c r="J110" s="242" t="s">
        <v>715</v>
      </c>
      <c r="K110" s="242"/>
      <c r="L110" s="90"/>
      <c r="M110" s="90"/>
      <c r="N110" s="128"/>
      <c r="O110" s="128"/>
    </row>
    <row r="111" spans="1:16" ht="15">
      <c r="B111"/>
      <c r="C111" s="242"/>
      <c r="D111" s="242"/>
      <c r="E111" s="242"/>
      <c r="G111" s="242"/>
      <c r="H111" s="242"/>
      <c r="I111" s="242"/>
      <c r="J111" s="242" t="s">
        <v>152</v>
      </c>
      <c r="K111" s="242"/>
      <c r="L111" s="90"/>
      <c r="M111" s="90"/>
      <c r="N111" s="128"/>
      <c r="O111" s="128"/>
    </row>
    <row r="112" spans="1:16" ht="15">
      <c r="B112"/>
      <c r="C112" s="242"/>
      <c r="D112" s="242"/>
      <c r="E112" s="242"/>
      <c r="G112" s="242"/>
      <c r="H112" s="242"/>
      <c r="I112" s="242"/>
      <c r="J112" s="242"/>
      <c r="K112" s="242"/>
      <c r="L112" s="90"/>
      <c r="M112" s="90"/>
      <c r="N112" s="128"/>
      <c r="O112" s="128"/>
    </row>
    <row r="113" spans="1:16" ht="15">
      <c r="B113"/>
      <c r="C113" s="242"/>
      <c r="D113" s="242"/>
      <c r="E113" s="242"/>
      <c r="G113" s="242"/>
      <c r="H113" s="242"/>
      <c r="I113" s="242"/>
      <c r="J113" s="242"/>
      <c r="K113" s="242"/>
      <c r="L113" s="90"/>
      <c r="M113" s="90"/>
      <c r="N113" s="128"/>
      <c r="O113" s="128"/>
    </row>
    <row r="114" spans="1:16" ht="15">
      <c r="B114"/>
      <c r="C114" s="242"/>
      <c r="D114" s="242"/>
      <c r="E114" s="242"/>
      <c r="G114" s="242"/>
      <c r="H114" s="242"/>
      <c r="I114" s="242"/>
      <c r="J114" s="242"/>
      <c r="K114" s="242"/>
      <c r="L114" s="90"/>
      <c r="M114" s="90"/>
      <c r="N114" s="128"/>
      <c r="O114" s="128"/>
    </row>
    <row r="115" spans="1:16" ht="15">
      <c r="B115" s="252"/>
      <c r="C115" s="242"/>
      <c r="D115" s="242"/>
      <c r="E115" s="242"/>
      <c r="F115" s="254"/>
      <c r="G115" s="242"/>
      <c r="H115" s="242"/>
      <c r="I115" s="242"/>
      <c r="J115" s="242"/>
      <c r="K115" s="242"/>
      <c r="N115" s="408"/>
      <c r="O115" s="408"/>
    </row>
    <row r="116" spans="1:16" ht="15"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N116" s="408"/>
      <c r="O116" s="408"/>
    </row>
    <row r="117" spans="1:16" ht="20.25">
      <c r="A117" s="4"/>
      <c r="B117" s="706" t="s">
        <v>173</v>
      </c>
      <c r="C117" s="706"/>
      <c r="D117" s="706"/>
      <c r="E117" s="706"/>
      <c r="F117" s="706"/>
      <c r="G117" s="706"/>
      <c r="H117" s="706"/>
      <c r="I117" s="706"/>
      <c r="J117" s="706"/>
      <c r="K117" s="706"/>
      <c r="L117" s="706"/>
      <c r="M117" s="706"/>
      <c r="N117" s="706"/>
      <c r="O117" s="706"/>
    </row>
    <row r="118" spans="1:16" ht="15.75">
      <c r="A118" s="4"/>
      <c r="B118" s="511">
        <v>7.5345000000000004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</row>
    <row r="119" spans="1:16" ht="30">
      <c r="A119" s="4"/>
      <c r="B119" s="630" t="s">
        <v>174</v>
      </c>
      <c r="C119" s="630"/>
      <c r="D119" s="630"/>
      <c r="E119" s="630"/>
      <c r="F119" s="630"/>
      <c r="G119" s="630"/>
      <c r="H119" s="630"/>
      <c r="I119" s="630"/>
      <c r="J119" s="630"/>
      <c r="K119" s="631"/>
      <c r="L119" s="632" t="s">
        <v>175</v>
      </c>
      <c r="M119" s="630"/>
      <c r="N119" s="631"/>
      <c r="O119" s="60" t="s">
        <v>661</v>
      </c>
      <c r="P119" s="60" t="s">
        <v>1152</v>
      </c>
    </row>
    <row r="120" spans="1:16" ht="21.6" customHeight="1">
      <c r="A120" s="66"/>
      <c r="B120" s="282" t="s">
        <v>716</v>
      </c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409">
        <v>1808.28</v>
      </c>
      <c r="P120" s="505">
        <f>+O120/$B$118</f>
        <v>239.99999999999997</v>
      </c>
    </row>
    <row r="121" spans="1:16" ht="22.9" customHeight="1">
      <c r="A121" s="4"/>
      <c r="B121" s="708" t="s">
        <v>354</v>
      </c>
      <c r="C121" s="709"/>
      <c r="D121" s="709"/>
      <c r="E121" s="709"/>
      <c r="F121" s="709"/>
      <c r="G121" s="709"/>
      <c r="H121" s="709"/>
      <c r="I121" s="709"/>
      <c r="J121" s="709"/>
      <c r="K121" s="709"/>
      <c r="L121" s="709"/>
      <c r="M121" s="709"/>
      <c r="N121" s="710"/>
      <c r="O121" s="410">
        <v>3804.92</v>
      </c>
      <c r="P121" s="505">
        <f t="shared" ref="P121:P141" si="0">+O121/$B$118</f>
        <v>504.99966819297896</v>
      </c>
    </row>
    <row r="122" spans="1:16" ht="32.450000000000003" customHeight="1">
      <c r="A122" s="4"/>
      <c r="B122" s="711" t="s">
        <v>667</v>
      </c>
      <c r="C122" s="712"/>
      <c r="D122" s="712"/>
      <c r="E122" s="712"/>
      <c r="F122" s="712"/>
      <c r="G122" s="712"/>
      <c r="H122" s="712"/>
      <c r="I122" s="712"/>
      <c r="J122" s="712"/>
      <c r="K122" s="712"/>
      <c r="L122" s="713" t="s">
        <v>718</v>
      </c>
      <c r="M122" s="713"/>
      <c r="N122" s="714"/>
      <c r="O122" s="410">
        <v>3013.8</v>
      </c>
      <c r="P122" s="505">
        <f t="shared" si="0"/>
        <v>400</v>
      </c>
    </row>
    <row r="123" spans="1:16" ht="48.6" customHeight="1">
      <c r="A123" s="4"/>
      <c r="B123" s="715" t="s">
        <v>662</v>
      </c>
      <c r="C123" s="716"/>
      <c r="D123" s="716"/>
      <c r="E123" s="716"/>
      <c r="F123" s="716"/>
      <c r="G123" s="716"/>
      <c r="H123" s="716"/>
      <c r="I123" s="716"/>
      <c r="J123" s="716"/>
      <c r="K123" s="717"/>
      <c r="L123" s="665" t="s">
        <v>663</v>
      </c>
      <c r="M123" s="666"/>
      <c r="N123" s="666"/>
      <c r="O123" s="411">
        <v>9192.09</v>
      </c>
      <c r="P123" s="505">
        <f t="shared" si="0"/>
        <v>1220</v>
      </c>
    </row>
    <row r="124" spans="1:16" ht="39.6" customHeight="1">
      <c r="A124" s="4"/>
      <c r="B124" s="662" t="s">
        <v>664</v>
      </c>
      <c r="C124" s="663"/>
      <c r="D124" s="663"/>
      <c r="E124" s="663"/>
      <c r="F124" s="663"/>
      <c r="G124" s="664"/>
      <c r="H124" s="665"/>
      <c r="I124" s="666"/>
      <c r="J124" s="666"/>
      <c r="K124" s="258"/>
      <c r="L124" s="665" t="s">
        <v>663</v>
      </c>
      <c r="M124" s="666"/>
      <c r="N124" s="666"/>
      <c r="O124" s="411">
        <v>3691.91</v>
      </c>
      <c r="P124" s="505">
        <f t="shared" si="0"/>
        <v>490.00066361404203</v>
      </c>
    </row>
    <row r="125" spans="1:16" ht="71.45" customHeight="1">
      <c r="A125" s="4"/>
      <c r="B125" s="667" t="s">
        <v>1000</v>
      </c>
      <c r="C125" s="663"/>
      <c r="D125" s="663"/>
      <c r="E125" s="663"/>
      <c r="F125" s="663"/>
      <c r="G125" s="664"/>
      <c r="H125" s="383"/>
      <c r="I125" s="384"/>
      <c r="J125" s="384"/>
      <c r="K125" s="258"/>
      <c r="L125" s="383"/>
      <c r="M125" s="384" t="s">
        <v>1001</v>
      </c>
      <c r="N125" s="384"/>
      <c r="O125" s="411">
        <v>9719.51</v>
      </c>
      <c r="P125" s="505">
        <f t="shared" si="0"/>
        <v>1290.000663614042</v>
      </c>
    </row>
    <row r="126" spans="1:16" ht="25.9" customHeight="1">
      <c r="A126" s="4"/>
      <c r="B126" s="668" t="s">
        <v>665</v>
      </c>
      <c r="C126" s="669"/>
      <c r="D126" s="669"/>
      <c r="E126" s="669"/>
      <c r="F126" s="669"/>
      <c r="G126" s="670"/>
      <c r="H126" s="665"/>
      <c r="I126" s="666"/>
      <c r="J126" s="666"/>
      <c r="K126" s="258"/>
      <c r="L126" s="665" t="s">
        <v>666</v>
      </c>
      <c r="M126" s="666"/>
      <c r="N126" s="666"/>
      <c r="O126" s="411">
        <v>7195.45</v>
      </c>
      <c r="P126" s="505">
        <f t="shared" si="0"/>
        <v>955.00033180702098</v>
      </c>
    </row>
    <row r="127" spans="1:16" ht="16.899999999999999" customHeight="1">
      <c r="A127" s="4"/>
      <c r="B127" s="676" t="s">
        <v>668</v>
      </c>
      <c r="C127" s="676"/>
      <c r="D127" s="676"/>
      <c r="E127" s="676"/>
      <c r="F127" s="676"/>
      <c r="G127" s="676"/>
      <c r="H127" s="673"/>
      <c r="I127" s="674"/>
      <c r="J127" s="675"/>
      <c r="K127" s="258"/>
      <c r="L127" s="673" t="s">
        <v>669</v>
      </c>
      <c r="M127" s="674"/>
      <c r="N127" s="675"/>
      <c r="O127" s="411">
        <v>2599.4</v>
      </c>
      <c r="P127" s="505">
        <f t="shared" si="0"/>
        <v>344.99966819297896</v>
      </c>
    </row>
    <row r="128" spans="1:16" ht="25.15" customHeight="1">
      <c r="A128" s="4"/>
      <c r="B128" s="676" t="s">
        <v>670</v>
      </c>
      <c r="C128" s="676"/>
      <c r="D128" s="676"/>
      <c r="E128" s="676"/>
      <c r="F128" s="676"/>
      <c r="G128" s="676"/>
      <c r="H128" s="673"/>
      <c r="I128" s="674"/>
      <c r="J128" s="675"/>
      <c r="K128" s="258"/>
      <c r="L128" s="673" t="s">
        <v>663</v>
      </c>
      <c r="M128" s="674"/>
      <c r="N128" s="675"/>
      <c r="O128" s="411">
        <v>2109.66</v>
      </c>
      <c r="P128" s="505">
        <f t="shared" si="0"/>
        <v>279.99999999999994</v>
      </c>
    </row>
    <row r="129" spans="1:16" ht="28.9" customHeight="1">
      <c r="A129" s="4"/>
      <c r="B129" s="676" t="s">
        <v>644</v>
      </c>
      <c r="C129" s="676"/>
      <c r="D129" s="676"/>
      <c r="E129" s="676"/>
      <c r="F129" s="676"/>
      <c r="G129" s="676"/>
      <c r="H129" s="673"/>
      <c r="I129" s="674"/>
      <c r="J129" s="675"/>
      <c r="K129" s="258"/>
      <c r="L129" s="673" t="s">
        <v>663</v>
      </c>
      <c r="M129" s="674"/>
      <c r="N129" s="675"/>
      <c r="O129" s="411">
        <v>3202.16</v>
      </c>
      <c r="P129" s="505">
        <f t="shared" si="0"/>
        <v>424.9996681929789</v>
      </c>
    </row>
    <row r="130" spans="1:16" ht="40.15" customHeight="1">
      <c r="A130" s="4"/>
      <c r="B130" s="676" t="s">
        <v>671</v>
      </c>
      <c r="C130" s="676"/>
      <c r="D130" s="676"/>
      <c r="E130" s="676"/>
      <c r="F130" s="676"/>
      <c r="G130" s="676"/>
      <c r="H130" s="673"/>
      <c r="I130" s="674"/>
      <c r="J130" s="675"/>
      <c r="K130" s="258"/>
      <c r="L130" s="673" t="s">
        <v>669</v>
      </c>
      <c r="M130" s="674"/>
      <c r="N130" s="675"/>
      <c r="O130" s="411">
        <v>7195.45</v>
      </c>
      <c r="P130" s="505">
        <f t="shared" si="0"/>
        <v>955.00033180702098</v>
      </c>
    </row>
    <row r="131" spans="1:16" ht="24.6" customHeight="1">
      <c r="A131" s="4"/>
      <c r="B131" s="676" t="s">
        <v>672</v>
      </c>
      <c r="C131" s="676"/>
      <c r="D131" s="676"/>
      <c r="E131" s="676"/>
      <c r="F131" s="676"/>
      <c r="G131" s="676"/>
      <c r="H131" s="673"/>
      <c r="I131" s="674"/>
      <c r="J131" s="675"/>
      <c r="K131" s="258"/>
      <c r="L131" s="673" t="s">
        <v>669</v>
      </c>
      <c r="M131" s="674"/>
      <c r="N131" s="675"/>
      <c r="O131" s="411">
        <v>1996.64</v>
      </c>
      <c r="P131" s="505">
        <f t="shared" si="0"/>
        <v>264.99966819297896</v>
      </c>
    </row>
    <row r="132" spans="1:16" ht="19.149999999999999" customHeight="1">
      <c r="A132" s="4"/>
      <c r="B132" s="676" t="s">
        <v>673</v>
      </c>
      <c r="C132" s="676"/>
      <c r="D132" s="676"/>
      <c r="E132" s="676"/>
      <c r="F132" s="676"/>
      <c r="G132" s="679"/>
      <c r="H132" s="673"/>
      <c r="I132" s="674"/>
      <c r="J132" s="675"/>
      <c r="K132" s="258"/>
      <c r="L132" s="673" t="s">
        <v>663</v>
      </c>
      <c r="M132" s="674"/>
      <c r="N132" s="675"/>
      <c r="O132" s="411">
        <v>3917.94</v>
      </c>
      <c r="P132" s="505">
        <f t="shared" si="0"/>
        <v>520</v>
      </c>
    </row>
    <row r="133" spans="1:16" ht="49.15" customHeight="1">
      <c r="A133" s="4"/>
      <c r="B133" s="676" t="s">
        <v>674</v>
      </c>
      <c r="C133" s="676"/>
      <c r="D133" s="676"/>
      <c r="E133" s="676"/>
      <c r="F133" s="676"/>
      <c r="G133" s="676"/>
      <c r="H133" s="673"/>
      <c r="I133" s="674"/>
      <c r="J133" s="675"/>
      <c r="K133" s="258"/>
      <c r="L133" s="673" t="s">
        <v>663</v>
      </c>
      <c r="M133" s="674"/>
      <c r="N133" s="675"/>
      <c r="O133" s="411">
        <v>5876.91</v>
      </c>
      <c r="P133" s="505">
        <f t="shared" si="0"/>
        <v>779.99999999999989</v>
      </c>
    </row>
    <row r="134" spans="1:16" ht="28.15" customHeight="1">
      <c r="A134" s="4"/>
      <c r="B134" s="676" t="s">
        <v>998</v>
      </c>
      <c r="C134" s="676"/>
      <c r="D134" s="676"/>
      <c r="E134" s="676"/>
      <c r="F134" s="676"/>
      <c r="G134" s="676"/>
      <c r="H134" s="673"/>
      <c r="I134" s="674"/>
      <c r="J134" s="675"/>
      <c r="K134" s="258"/>
      <c r="L134" s="673" t="s">
        <v>663</v>
      </c>
      <c r="M134" s="674"/>
      <c r="N134" s="675"/>
      <c r="O134" s="411">
        <v>3202.16</v>
      </c>
      <c r="P134" s="505">
        <f t="shared" si="0"/>
        <v>424.9996681929789</v>
      </c>
    </row>
    <row r="135" spans="1:16" ht="31.15" customHeight="1">
      <c r="A135" s="4"/>
      <c r="B135" s="676" t="s">
        <v>675</v>
      </c>
      <c r="C135" s="676"/>
      <c r="D135" s="676"/>
      <c r="E135" s="676"/>
      <c r="F135" s="676"/>
      <c r="G135" s="676"/>
      <c r="H135" s="673"/>
      <c r="I135" s="674"/>
      <c r="J135" s="675"/>
      <c r="K135" s="258"/>
      <c r="L135" s="673" t="s">
        <v>663</v>
      </c>
      <c r="M135" s="674"/>
      <c r="N135" s="675"/>
      <c r="O135" s="411">
        <v>2787.77</v>
      </c>
      <c r="P135" s="505">
        <f t="shared" si="0"/>
        <v>370.00066361404203</v>
      </c>
    </row>
    <row r="136" spans="1:16" ht="22.15" customHeight="1">
      <c r="A136" s="4"/>
      <c r="B136" s="676" t="s">
        <v>1002</v>
      </c>
      <c r="C136" s="676"/>
      <c r="D136" s="676"/>
      <c r="E136" s="676"/>
      <c r="F136" s="676"/>
      <c r="G136" s="676"/>
      <c r="H136" s="673"/>
      <c r="I136" s="674"/>
      <c r="J136" s="675"/>
      <c r="K136" s="258"/>
      <c r="L136" s="673" t="s">
        <v>663</v>
      </c>
      <c r="M136" s="674"/>
      <c r="N136" s="675"/>
      <c r="O136" s="411">
        <v>1017.16</v>
      </c>
      <c r="P136" s="505">
        <f t="shared" si="0"/>
        <v>135.00033180702101</v>
      </c>
    </row>
    <row r="137" spans="1:16" ht="22.15" customHeight="1">
      <c r="A137" s="4"/>
      <c r="B137" s="676" t="s">
        <v>1003</v>
      </c>
      <c r="C137" s="676"/>
      <c r="D137" s="676"/>
      <c r="E137" s="676"/>
      <c r="F137" s="676"/>
      <c r="G137" s="676"/>
      <c r="H137" s="673"/>
      <c r="I137" s="674"/>
      <c r="J137" s="675"/>
      <c r="K137" s="258"/>
      <c r="L137" s="673" t="s">
        <v>663</v>
      </c>
      <c r="M137" s="674"/>
      <c r="N137" s="675"/>
      <c r="O137" s="411">
        <v>1996.64</v>
      </c>
      <c r="P137" s="505">
        <f t="shared" si="0"/>
        <v>264.99966819297896</v>
      </c>
    </row>
    <row r="138" spans="1:16" ht="22.15" customHeight="1">
      <c r="B138" s="676" t="s">
        <v>1013</v>
      </c>
      <c r="C138" s="676"/>
      <c r="D138" s="676"/>
      <c r="E138" s="676"/>
      <c r="F138" s="676"/>
      <c r="G138" s="676"/>
      <c r="H138" s="673"/>
      <c r="I138" s="674"/>
      <c r="J138" s="675"/>
      <c r="K138" s="258"/>
      <c r="L138" s="673" t="s">
        <v>663</v>
      </c>
      <c r="M138" s="674"/>
      <c r="N138" s="675"/>
      <c r="O138" s="411">
        <v>791.12</v>
      </c>
      <c r="P138" s="505">
        <f t="shared" si="0"/>
        <v>104.99966819297896</v>
      </c>
    </row>
    <row r="139" spans="1:16" ht="19.149999999999999" customHeight="1">
      <c r="B139" s="676" t="s">
        <v>152</v>
      </c>
      <c r="C139" s="676"/>
      <c r="D139" s="676"/>
      <c r="E139" s="676"/>
      <c r="F139" s="676"/>
      <c r="G139" s="676"/>
      <c r="H139" s="673"/>
      <c r="I139" s="674"/>
      <c r="J139" s="675"/>
      <c r="K139" s="258"/>
      <c r="L139" s="673" t="s">
        <v>663</v>
      </c>
      <c r="M139" s="674"/>
      <c r="N139" s="675"/>
      <c r="O139" s="411">
        <v>1017.16</v>
      </c>
      <c r="P139" s="505">
        <f t="shared" si="0"/>
        <v>135.00033180702101</v>
      </c>
    </row>
    <row r="140" spans="1:16" ht="19.149999999999999" customHeight="1">
      <c r="B140" s="676" t="s">
        <v>82</v>
      </c>
      <c r="C140" s="676"/>
      <c r="D140" s="676"/>
      <c r="E140" s="676"/>
      <c r="F140" s="676"/>
      <c r="G140" s="676"/>
      <c r="H140" s="673"/>
      <c r="I140" s="674"/>
      <c r="J140" s="675"/>
      <c r="K140" s="258"/>
      <c r="L140" s="673" t="s">
        <v>1001</v>
      </c>
      <c r="M140" s="674"/>
      <c r="N140" s="675"/>
      <c r="O140" s="411">
        <v>2712.42</v>
      </c>
      <c r="P140" s="505">
        <f t="shared" si="0"/>
        <v>360</v>
      </c>
    </row>
    <row r="141" spans="1:16" ht="19.899999999999999" customHeight="1">
      <c r="B141" s="676" t="s">
        <v>953</v>
      </c>
      <c r="C141" s="676"/>
      <c r="D141" s="676"/>
      <c r="E141" s="676"/>
      <c r="F141" s="676"/>
      <c r="G141" s="676"/>
      <c r="H141" s="673"/>
      <c r="I141" s="674"/>
      <c r="J141" s="675"/>
      <c r="K141" s="258"/>
      <c r="L141" s="673" t="s">
        <v>1001</v>
      </c>
      <c r="M141" s="674"/>
      <c r="N141" s="675"/>
      <c r="O141" s="411">
        <v>3202.16</v>
      </c>
      <c r="P141" s="505">
        <f t="shared" si="0"/>
        <v>424.9996681929789</v>
      </c>
    </row>
    <row r="142" spans="1:16">
      <c r="A142" s="4"/>
      <c r="B142" s="718"/>
      <c r="C142" s="718"/>
      <c r="D142" s="718"/>
      <c r="E142" s="718"/>
      <c r="F142" s="718"/>
      <c r="G142" s="718"/>
      <c r="H142" s="718"/>
      <c r="I142" s="718"/>
      <c r="J142" s="718"/>
      <c r="K142" s="718"/>
      <c r="L142" s="719"/>
      <c r="M142" s="719"/>
      <c r="N142" s="720"/>
      <c r="O142" s="116"/>
    </row>
  </sheetData>
  <mergeCells count="123">
    <mergeCell ref="B142:K142"/>
    <mergeCell ref="L142:N142"/>
    <mergeCell ref="B140:G140"/>
    <mergeCell ref="H140:J140"/>
    <mergeCell ref="L140:N140"/>
    <mergeCell ref="B141:G141"/>
    <mergeCell ref="H141:J141"/>
    <mergeCell ref="L141:N141"/>
    <mergeCell ref="B138:G138"/>
    <mergeCell ref="H138:J138"/>
    <mergeCell ref="L138:N138"/>
    <mergeCell ref="B139:G139"/>
    <mergeCell ref="H139:J139"/>
    <mergeCell ref="L139:N139"/>
    <mergeCell ref="B136:G136"/>
    <mergeCell ref="H136:J136"/>
    <mergeCell ref="L136:N136"/>
    <mergeCell ref="B137:G137"/>
    <mergeCell ref="H137:J137"/>
    <mergeCell ref="L137:N137"/>
    <mergeCell ref="B134:G134"/>
    <mergeCell ref="H134:J134"/>
    <mergeCell ref="L134:N134"/>
    <mergeCell ref="B135:G135"/>
    <mergeCell ref="H135:J135"/>
    <mergeCell ref="L135:N135"/>
    <mergeCell ref="B132:G132"/>
    <mergeCell ref="H132:J132"/>
    <mergeCell ref="L132:N132"/>
    <mergeCell ref="B133:G133"/>
    <mergeCell ref="H133:J133"/>
    <mergeCell ref="L133:N133"/>
    <mergeCell ref="B130:G130"/>
    <mergeCell ref="H130:J130"/>
    <mergeCell ref="L130:N130"/>
    <mergeCell ref="B131:G131"/>
    <mergeCell ref="H131:J131"/>
    <mergeCell ref="L131:N131"/>
    <mergeCell ref="B128:G128"/>
    <mergeCell ref="H128:J128"/>
    <mergeCell ref="L128:N128"/>
    <mergeCell ref="B129:G129"/>
    <mergeCell ref="H129:J129"/>
    <mergeCell ref="L129:N129"/>
    <mergeCell ref="B127:G127"/>
    <mergeCell ref="H127:J127"/>
    <mergeCell ref="L127:N127"/>
    <mergeCell ref="B125:G125"/>
    <mergeCell ref="B126:G126"/>
    <mergeCell ref="H126:J126"/>
    <mergeCell ref="L126:N126"/>
    <mergeCell ref="B121:N121"/>
    <mergeCell ref="B122:K122"/>
    <mergeCell ref="L122:N122"/>
    <mergeCell ref="B123:K123"/>
    <mergeCell ref="L123:N123"/>
    <mergeCell ref="B117:O117"/>
    <mergeCell ref="B119:K119"/>
    <mergeCell ref="L119:N119"/>
    <mergeCell ref="B30:O30"/>
    <mergeCell ref="B32:O32"/>
    <mergeCell ref="B71:O71"/>
    <mergeCell ref="B82:O82"/>
    <mergeCell ref="B124:G124"/>
    <mergeCell ref="H124:J124"/>
    <mergeCell ref="L124:N124"/>
    <mergeCell ref="H25:I25"/>
    <mergeCell ref="B84:H85"/>
    <mergeCell ref="B98:O98"/>
    <mergeCell ref="J25:K25"/>
    <mergeCell ref="L25:M25"/>
    <mergeCell ref="N25:O25"/>
    <mergeCell ref="H26:I26"/>
    <mergeCell ref="J26:K26"/>
    <mergeCell ref="L26:M26"/>
    <mergeCell ref="N17:O17"/>
    <mergeCell ref="B28:O28"/>
    <mergeCell ref="N26:O26"/>
    <mergeCell ref="N21:O21"/>
    <mergeCell ref="H22:I22"/>
    <mergeCell ref="H23:I23"/>
    <mergeCell ref="J22:K22"/>
    <mergeCell ref="J23:K23"/>
    <mergeCell ref="L22:M22"/>
    <mergeCell ref="H18:I18"/>
    <mergeCell ref="J18:K18"/>
    <mergeCell ref="L18:M18"/>
    <mergeCell ref="N18:O18"/>
    <mergeCell ref="H19:I19"/>
    <mergeCell ref="J19:K19"/>
    <mergeCell ref="L19:M19"/>
    <mergeCell ref="N19:O19"/>
    <mergeCell ref="H20:I20"/>
    <mergeCell ref="J20:K20"/>
    <mergeCell ref="L20:M20"/>
    <mergeCell ref="N20:O20"/>
    <mergeCell ref="H21:I21"/>
    <mergeCell ref="J21:K21"/>
    <mergeCell ref="L21:M21"/>
    <mergeCell ref="B3:O3"/>
    <mergeCell ref="B4:O4"/>
    <mergeCell ref="B6:O6"/>
    <mergeCell ref="L23:M23"/>
    <mergeCell ref="N22:O22"/>
    <mergeCell ref="N23:O23"/>
    <mergeCell ref="H24:I24"/>
    <mergeCell ref="J24:K24"/>
    <mergeCell ref="L24:M24"/>
    <mergeCell ref="N24:O24"/>
    <mergeCell ref="H14:I14"/>
    <mergeCell ref="J14:K14"/>
    <mergeCell ref="L14:M14"/>
    <mergeCell ref="N14:O14"/>
    <mergeCell ref="B13:B14"/>
    <mergeCell ref="C13:C14"/>
    <mergeCell ref="D13:D14"/>
    <mergeCell ref="E13:E14"/>
    <mergeCell ref="F13:F14"/>
    <mergeCell ref="G13:G14"/>
    <mergeCell ref="H13:O13"/>
    <mergeCell ref="H17:I17"/>
    <mergeCell ref="J17:K17"/>
    <mergeCell ref="L17:M17"/>
  </mergeCells>
  <conditionalFormatting sqref="J78:J80">
    <cfRule type="duplicateValues" dxfId="17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F2BA-E89B-499C-954E-71FFFDE61FB7}">
  <dimension ref="A1:FD129"/>
  <sheetViews>
    <sheetView topLeftCell="A8" workbookViewId="0">
      <selection activeCell="J25" sqref="J25:K28"/>
    </sheetView>
  </sheetViews>
  <sheetFormatPr defaultColWidth="9.140625" defaultRowHeight="14.25"/>
  <cols>
    <col min="1" max="1" width="2.140625" style="128" customWidth="1"/>
    <col min="2" max="2" width="37.42578125" style="128" customWidth="1"/>
    <col min="3" max="3" width="13.28515625" style="128" customWidth="1"/>
    <col min="4" max="4" width="24" style="128" bestFit="1" customWidth="1"/>
    <col min="5" max="5" width="9.7109375" style="128" customWidth="1"/>
    <col min="6" max="6" width="11.42578125" style="128" customWidth="1"/>
    <col min="7" max="7" width="17.85546875" style="128" bestFit="1" customWidth="1"/>
    <col min="8" max="8" width="13" style="128" customWidth="1"/>
    <col min="9" max="9" width="12" style="128" customWidth="1"/>
    <col min="10" max="10" width="16.7109375" style="128" customWidth="1"/>
    <col min="11" max="11" width="18" style="128" customWidth="1"/>
    <col min="12" max="12" width="13.42578125" style="128" customWidth="1"/>
    <col min="13" max="16384" width="9.140625" style="128"/>
  </cols>
  <sheetData>
    <row r="1" spans="1:11" ht="67.150000000000006" customHeight="1"/>
    <row r="3" spans="1:11" ht="23.25">
      <c r="B3" s="651" t="s">
        <v>1014</v>
      </c>
      <c r="C3" s="651"/>
      <c r="D3" s="651"/>
      <c r="E3" s="651"/>
      <c r="F3" s="651"/>
      <c r="G3" s="651"/>
      <c r="H3" s="651"/>
      <c r="I3" s="651"/>
      <c r="J3" s="651"/>
      <c r="K3" s="651"/>
    </row>
    <row r="4" spans="1:11" ht="15">
      <c r="B4" s="658"/>
      <c r="C4" s="658"/>
      <c r="D4" s="658"/>
      <c r="E4" s="658"/>
      <c r="F4" s="658"/>
      <c r="G4" s="658"/>
      <c r="H4" s="658"/>
      <c r="I4" s="658"/>
      <c r="J4" s="658"/>
      <c r="K4" s="658"/>
    </row>
    <row r="5" spans="1:11"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1" ht="18">
      <c r="B6" s="680"/>
      <c r="C6" s="680"/>
      <c r="D6" s="680"/>
      <c r="E6" s="680"/>
      <c r="F6" s="680"/>
      <c r="G6" s="680"/>
      <c r="H6" s="680"/>
      <c r="I6" s="680"/>
      <c r="J6" s="680"/>
      <c r="K6" s="680"/>
    </row>
    <row r="7" spans="1:11" s="235" customFormat="1" ht="37.9" customHeight="1">
      <c r="A7" s="128"/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 s="235" customFormat="1" ht="80.45" customHeight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10" spans="1:11" s="130" customFormat="1" ht="4.1500000000000004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3" spans="1:11" ht="15">
      <c r="B13" s="595" t="s">
        <v>267</v>
      </c>
      <c r="C13" s="597" t="s">
        <v>44</v>
      </c>
      <c r="D13" s="599" t="s">
        <v>45</v>
      </c>
      <c r="E13" s="603" t="s">
        <v>197</v>
      </c>
      <c r="F13" s="599" t="s">
        <v>268</v>
      </c>
      <c r="G13" s="605" t="s">
        <v>269</v>
      </c>
      <c r="H13" s="580" t="s">
        <v>199</v>
      </c>
      <c r="I13" s="581"/>
      <c r="J13" s="581"/>
      <c r="K13" s="582"/>
    </row>
    <row r="14" spans="1:11" ht="71.25">
      <c r="B14" s="596"/>
      <c r="C14" s="598"/>
      <c r="D14" s="600"/>
      <c r="E14" s="604"/>
      <c r="F14" s="600"/>
      <c r="G14" s="606"/>
      <c r="H14" s="172" t="s">
        <v>271</v>
      </c>
      <c r="I14" s="173" t="s">
        <v>272</v>
      </c>
      <c r="J14" s="173"/>
      <c r="K14" s="174"/>
    </row>
    <row r="15" spans="1:11" ht="15">
      <c r="B15" s="175" t="s">
        <v>481</v>
      </c>
      <c r="C15" s="175"/>
      <c r="D15" s="175"/>
      <c r="E15" s="175"/>
      <c r="F15" s="175"/>
      <c r="G15" s="175"/>
      <c r="H15" s="175"/>
      <c r="I15" s="175"/>
      <c r="J15" s="175"/>
      <c r="K15" s="175"/>
    </row>
    <row r="16" spans="1:11" ht="15">
      <c r="A16" s="130"/>
      <c r="B16" s="135"/>
      <c r="C16" s="135"/>
      <c r="D16" s="135"/>
      <c r="E16" s="135"/>
      <c r="F16" s="135"/>
      <c r="G16" s="135"/>
      <c r="H16" s="135"/>
      <c r="I16" s="135"/>
      <c r="J16" s="135"/>
      <c r="K16" s="135"/>
    </row>
    <row r="17" spans="1:11">
      <c r="B17" s="259" t="s">
        <v>23</v>
      </c>
      <c r="C17" s="260" t="s">
        <v>719</v>
      </c>
      <c r="D17" s="260" t="s">
        <v>18</v>
      </c>
      <c r="E17" s="261">
        <v>998</v>
      </c>
      <c r="F17" s="260" t="s">
        <v>677</v>
      </c>
      <c r="G17" s="514">
        <v>19491.459210566143</v>
      </c>
      <c r="H17" s="263">
        <v>121</v>
      </c>
      <c r="I17" s="263">
        <v>6.2</v>
      </c>
      <c r="J17" s="514"/>
      <c r="K17" s="514"/>
    </row>
    <row r="18" spans="1:11">
      <c r="B18" s="268" t="s">
        <v>23</v>
      </c>
      <c r="C18" s="270" t="s">
        <v>719</v>
      </c>
      <c r="D18" s="270" t="s">
        <v>22</v>
      </c>
      <c r="E18" s="271">
        <v>998</v>
      </c>
      <c r="F18" s="270" t="s">
        <v>677</v>
      </c>
      <c r="G18" s="515">
        <v>20821.460001041254</v>
      </c>
      <c r="H18" s="272">
        <v>121</v>
      </c>
      <c r="I18" s="272">
        <v>6.2</v>
      </c>
      <c r="J18" s="515"/>
      <c r="K18" s="514"/>
    </row>
    <row r="19" spans="1:11">
      <c r="B19" s="268" t="s">
        <v>1015</v>
      </c>
      <c r="C19" s="270" t="s">
        <v>719</v>
      </c>
      <c r="D19" s="270" t="s">
        <v>3</v>
      </c>
      <c r="E19" s="271">
        <v>998</v>
      </c>
      <c r="F19" s="270" t="s">
        <v>677</v>
      </c>
      <c r="G19" s="515">
        <v>22547.580008039018</v>
      </c>
      <c r="H19" s="272">
        <v>125</v>
      </c>
      <c r="I19" s="272">
        <v>6.4</v>
      </c>
      <c r="J19" s="515"/>
      <c r="K19" s="514"/>
    </row>
    <row r="20" spans="1:11">
      <c r="B20" s="268" t="s">
        <v>1016</v>
      </c>
      <c r="C20" s="270" t="s">
        <v>719</v>
      </c>
      <c r="D20" s="270" t="s">
        <v>3</v>
      </c>
      <c r="E20" s="271">
        <v>1482</v>
      </c>
      <c r="F20" s="270" t="s">
        <v>678</v>
      </c>
      <c r="G20" s="515">
        <v>23214.000009381019</v>
      </c>
      <c r="H20" s="272">
        <v>126</v>
      </c>
      <c r="I20" s="272">
        <v>6.5</v>
      </c>
      <c r="J20" s="515"/>
      <c r="K20" s="514"/>
    </row>
    <row r="21" spans="1:11" s="130" customFormat="1">
      <c r="A21" s="128"/>
      <c r="B21" s="268" t="s">
        <v>1017</v>
      </c>
      <c r="C21" s="270" t="s">
        <v>719</v>
      </c>
      <c r="D21" s="270" t="s">
        <v>3</v>
      </c>
      <c r="E21" s="271">
        <v>1482</v>
      </c>
      <c r="F21" s="270" t="s">
        <v>678</v>
      </c>
      <c r="G21" s="515">
        <v>24409.000010905576</v>
      </c>
      <c r="H21" s="272">
        <v>126</v>
      </c>
      <c r="I21" s="272">
        <v>6.3</v>
      </c>
      <c r="J21" s="515"/>
      <c r="K21" s="514"/>
    </row>
    <row r="22" spans="1:11">
      <c r="B22" s="268" t="s">
        <v>23</v>
      </c>
      <c r="C22" s="270" t="s">
        <v>719</v>
      </c>
      <c r="D22" s="270" t="s">
        <v>19</v>
      </c>
      <c r="E22" s="271">
        <v>998</v>
      </c>
      <c r="F22" s="270" t="s">
        <v>677</v>
      </c>
      <c r="G22" s="515">
        <v>24939.000020512292</v>
      </c>
      <c r="H22" s="272">
        <v>126</v>
      </c>
      <c r="I22" s="272">
        <v>6.2</v>
      </c>
      <c r="J22" s="515"/>
      <c r="K22" s="514"/>
    </row>
    <row r="23" spans="1:11">
      <c r="B23" s="268" t="s">
        <v>1015</v>
      </c>
      <c r="C23" s="270" t="s">
        <v>719</v>
      </c>
      <c r="D23" s="270" t="s">
        <v>19</v>
      </c>
      <c r="E23" s="271">
        <v>998</v>
      </c>
      <c r="F23" s="270" t="s">
        <v>677</v>
      </c>
      <c r="G23" s="515">
        <v>26669.191384255024</v>
      </c>
      <c r="H23" s="272">
        <v>131</v>
      </c>
      <c r="I23" s="272">
        <v>6.4</v>
      </c>
      <c r="J23" s="515"/>
      <c r="K23" s="514"/>
    </row>
    <row r="24" spans="1:11">
      <c r="B24" s="268" t="s">
        <v>1018</v>
      </c>
      <c r="C24" s="270" t="s">
        <v>719</v>
      </c>
      <c r="D24" s="270" t="s">
        <v>19</v>
      </c>
      <c r="E24" s="271">
        <v>1482</v>
      </c>
      <c r="F24" s="270" t="s">
        <v>678</v>
      </c>
      <c r="G24" s="515">
        <v>27337.05546827328</v>
      </c>
      <c r="H24" s="272">
        <v>126</v>
      </c>
      <c r="I24" s="272">
        <v>6.5</v>
      </c>
      <c r="J24" s="515"/>
      <c r="K24" s="514"/>
    </row>
    <row r="25" spans="1:11" s="130" customFormat="1">
      <c r="A25" s="128"/>
      <c r="B25" s="268" t="s">
        <v>1019</v>
      </c>
      <c r="C25" s="270" t="s">
        <v>719</v>
      </c>
      <c r="D25" s="270" t="s">
        <v>19</v>
      </c>
      <c r="E25" s="271">
        <v>1482</v>
      </c>
      <c r="F25" s="270" t="s">
        <v>678</v>
      </c>
      <c r="G25" s="515">
        <v>28536.084595741722</v>
      </c>
      <c r="H25" s="272">
        <v>126</v>
      </c>
      <c r="I25" s="272">
        <v>6.3</v>
      </c>
      <c r="J25" s="515"/>
      <c r="K25" s="514"/>
    </row>
    <row r="26" spans="1:11">
      <c r="B26" s="268" t="s">
        <v>982</v>
      </c>
      <c r="C26" s="270" t="s">
        <v>719</v>
      </c>
      <c r="D26" s="270" t="s">
        <v>14</v>
      </c>
      <c r="E26" s="271">
        <v>998</v>
      </c>
      <c r="F26" s="271" t="s">
        <v>677</v>
      </c>
      <c r="G26" s="515">
        <v>25932.580007347598</v>
      </c>
      <c r="H26" s="272">
        <v>125</v>
      </c>
      <c r="I26" s="272">
        <v>6.2</v>
      </c>
      <c r="J26" s="515"/>
      <c r="K26" s="514"/>
    </row>
    <row r="27" spans="1:11" s="130" customFormat="1">
      <c r="B27" s="268" t="s">
        <v>1016</v>
      </c>
      <c r="C27" s="270" t="s">
        <v>719</v>
      </c>
      <c r="D27" s="270" t="s">
        <v>14</v>
      </c>
      <c r="E27" s="271">
        <v>1482</v>
      </c>
      <c r="F27" s="271" t="s">
        <v>678</v>
      </c>
      <c r="G27" s="515">
        <v>27658.705932548222</v>
      </c>
      <c r="H27" s="272">
        <v>141</v>
      </c>
      <c r="I27" s="272">
        <v>6.5</v>
      </c>
      <c r="J27" s="515"/>
      <c r="K27" s="514"/>
    </row>
    <row r="28" spans="1:11">
      <c r="B28" s="243"/>
      <c r="C28" s="244"/>
      <c r="D28" s="244"/>
      <c r="E28" s="245"/>
      <c r="F28" s="244"/>
      <c r="G28" s="246"/>
      <c r="H28" s="247"/>
      <c r="I28" s="247"/>
      <c r="J28" s="246"/>
      <c r="K28" s="246"/>
    </row>
    <row r="29" spans="1:11" ht="15">
      <c r="B29" s="197"/>
      <c r="C29" s="197"/>
      <c r="D29" s="197"/>
      <c r="E29" s="197"/>
      <c r="F29" s="197"/>
      <c r="G29" s="197"/>
      <c r="H29" s="197"/>
      <c r="I29" s="197"/>
      <c r="J29" s="197"/>
      <c r="K29" s="197"/>
    </row>
    <row r="30" spans="1:11" ht="20.25">
      <c r="B30" s="677" t="s">
        <v>56</v>
      </c>
      <c r="C30" s="677"/>
      <c r="D30" s="677"/>
      <c r="E30" s="677"/>
      <c r="F30" s="677"/>
      <c r="G30" s="677"/>
      <c r="H30" s="677"/>
      <c r="I30" s="677"/>
      <c r="J30" s="677"/>
      <c r="K30" s="677"/>
    </row>
    <row r="31" spans="1:11" ht="15">
      <c r="A31" s="130"/>
      <c r="B31" s="135"/>
      <c r="C31" s="135"/>
      <c r="D31" s="135"/>
      <c r="E31" s="135"/>
      <c r="F31" s="135"/>
      <c r="G31" s="135"/>
      <c r="H31" s="135"/>
      <c r="I31" s="135"/>
      <c r="J31" s="135"/>
      <c r="K31" s="135"/>
    </row>
    <row r="32" spans="1:11" ht="15.75">
      <c r="B32" s="678"/>
      <c r="C32" s="678"/>
      <c r="D32" s="678"/>
      <c r="E32" s="678"/>
      <c r="F32" s="678"/>
      <c r="G32" s="678"/>
      <c r="H32" s="678"/>
      <c r="I32" s="678"/>
      <c r="J32" s="678"/>
      <c r="K32" s="678"/>
    </row>
    <row r="33" spans="1:11" ht="15">
      <c r="A33" s="130"/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  <row r="34" spans="1:11" ht="18">
      <c r="B34" s="722" t="s">
        <v>18</v>
      </c>
      <c r="C34" s="722"/>
      <c r="D34" s="722"/>
      <c r="E34" s="722"/>
      <c r="F34" s="722"/>
      <c r="G34" s="722"/>
      <c r="H34" s="722"/>
      <c r="I34" s="722"/>
      <c r="J34" s="722"/>
      <c r="K34" s="722"/>
    </row>
    <row r="35" spans="1:11" ht="15">
      <c r="B35" s="399" t="s">
        <v>57</v>
      </c>
      <c r="C35" s="400"/>
      <c r="D35" s="400"/>
      <c r="E35" s="242"/>
      <c r="H35" s="399" t="s">
        <v>69</v>
      </c>
      <c r="I35" s="400"/>
      <c r="J35" s="400"/>
      <c r="K35" s="400"/>
    </row>
    <row r="36" spans="1:11">
      <c r="B36" s="249" t="s">
        <v>59</v>
      </c>
      <c r="C36" s="242"/>
      <c r="D36" s="242"/>
      <c r="E36" s="242"/>
      <c r="H36" s="249" t="s">
        <v>71</v>
      </c>
      <c r="I36" s="242"/>
      <c r="J36" s="242"/>
      <c r="K36" s="242"/>
    </row>
    <row r="37" spans="1:11">
      <c r="B37" s="242" t="s">
        <v>617</v>
      </c>
      <c r="C37" s="242"/>
      <c r="D37" s="242"/>
      <c r="E37" s="242"/>
      <c r="H37" s="242" t="s">
        <v>88</v>
      </c>
      <c r="I37" s="242"/>
      <c r="J37" s="242"/>
      <c r="K37" s="242"/>
    </row>
    <row r="38" spans="1:11">
      <c r="B38" s="249" t="s">
        <v>207</v>
      </c>
      <c r="C38" s="242"/>
      <c r="D38" s="242"/>
      <c r="E38" s="242"/>
      <c r="H38" s="242" t="s">
        <v>79</v>
      </c>
      <c r="I38" s="242"/>
      <c r="J38" s="242"/>
      <c r="K38" s="242"/>
    </row>
    <row r="39" spans="1:11">
      <c r="B39" s="249" t="s">
        <v>63</v>
      </c>
      <c r="C39" s="242"/>
      <c r="D39" s="242"/>
      <c r="E39" s="242"/>
      <c r="H39" s="249" t="s">
        <v>629</v>
      </c>
      <c r="I39" s="242"/>
      <c r="J39" s="242"/>
      <c r="K39" s="242"/>
    </row>
    <row r="40" spans="1:11">
      <c r="B40" s="242" t="s">
        <v>619</v>
      </c>
      <c r="C40" s="242"/>
      <c r="D40" s="242"/>
      <c r="E40" s="242"/>
      <c r="H40" s="249" t="s">
        <v>83</v>
      </c>
      <c r="I40" s="242"/>
      <c r="J40" s="242"/>
      <c r="K40" s="242"/>
    </row>
    <row r="41" spans="1:11">
      <c r="B41" s="242" t="s">
        <v>621</v>
      </c>
      <c r="C41" s="242"/>
      <c r="D41" s="242"/>
      <c r="E41" s="242"/>
      <c r="H41" s="249" t="s">
        <v>85</v>
      </c>
      <c r="I41" s="242"/>
      <c r="J41" s="242"/>
      <c r="K41" s="242"/>
    </row>
    <row r="42" spans="1:11">
      <c r="B42" s="128" t="s">
        <v>394</v>
      </c>
      <c r="C42" s="242"/>
      <c r="D42" s="242"/>
      <c r="E42" s="242"/>
      <c r="H42" s="249" t="s">
        <v>87</v>
      </c>
      <c r="I42" s="242"/>
      <c r="J42" s="242"/>
      <c r="K42" s="242"/>
    </row>
    <row r="43" spans="1:11">
      <c r="B43" s="128" t="s">
        <v>396</v>
      </c>
      <c r="C43" s="242"/>
      <c r="D43" s="242"/>
      <c r="E43" s="242"/>
      <c r="H43" s="249" t="s">
        <v>489</v>
      </c>
      <c r="I43" s="242"/>
      <c r="J43" s="242"/>
      <c r="K43" s="242"/>
    </row>
    <row r="44" spans="1:11">
      <c r="B44" s="249" t="s">
        <v>76</v>
      </c>
      <c r="C44" s="242"/>
      <c r="D44" s="242"/>
      <c r="E44" s="242"/>
      <c r="H44" s="249" t="s">
        <v>77</v>
      </c>
      <c r="I44" s="242"/>
      <c r="J44" s="242"/>
      <c r="K44" s="242"/>
    </row>
    <row r="45" spans="1:11">
      <c r="B45" s="249" t="s">
        <v>78</v>
      </c>
      <c r="C45" s="242"/>
      <c r="D45" s="242"/>
      <c r="E45" s="242"/>
      <c r="H45" s="249" t="s">
        <v>212</v>
      </c>
      <c r="I45" s="242"/>
      <c r="J45" s="250"/>
      <c r="K45" s="242"/>
    </row>
    <row r="46" spans="1:11">
      <c r="B46" s="249" t="s">
        <v>84</v>
      </c>
      <c r="C46" s="251"/>
      <c r="D46" s="251"/>
      <c r="E46" s="242"/>
      <c r="H46" s="249" t="s">
        <v>575</v>
      </c>
      <c r="I46" s="242"/>
      <c r="J46" s="242"/>
      <c r="K46" s="242"/>
    </row>
    <row r="47" spans="1:11">
      <c r="B47" s="249" t="s">
        <v>86</v>
      </c>
      <c r="C47" s="251"/>
      <c r="D47" s="251"/>
      <c r="E47" s="242"/>
      <c r="J47" s="242"/>
      <c r="K47" s="242"/>
    </row>
    <row r="48" spans="1:11">
      <c r="B48" s="242" t="s">
        <v>622</v>
      </c>
      <c r="C48" s="251"/>
      <c r="D48" s="251"/>
      <c r="E48" s="242"/>
      <c r="K48" s="242"/>
    </row>
    <row r="49" spans="2:11" ht="15">
      <c r="B49" s="242" t="s">
        <v>90</v>
      </c>
      <c r="C49" s="251"/>
      <c r="D49" s="251"/>
      <c r="E49" s="242"/>
      <c r="H49" s="399" t="s">
        <v>105</v>
      </c>
      <c r="I49" s="400"/>
      <c r="J49" s="399"/>
      <c r="K49" s="400"/>
    </row>
    <row r="50" spans="2:11" ht="15">
      <c r="B50" s="399" t="s">
        <v>58</v>
      </c>
      <c r="C50" s="400"/>
      <c r="D50" s="400"/>
      <c r="E50" s="242"/>
      <c r="H50" s="249" t="s">
        <v>319</v>
      </c>
      <c r="J50" s="249"/>
      <c r="K50" s="242"/>
    </row>
    <row r="51" spans="2:11">
      <c r="B51" s="249" t="s">
        <v>492</v>
      </c>
      <c r="C51" s="242"/>
      <c r="D51" s="242"/>
      <c r="E51" s="242"/>
      <c r="H51" s="252" t="s">
        <v>109</v>
      </c>
      <c r="J51" s="252"/>
      <c r="K51" s="242"/>
    </row>
    <row r="52" spans="2:11">
      <c r="B52" s="242" t="s">
        <v>623</v>
      </c>
      <c r="C52" s="242"/>
      <c r="D52" s="242"/>
      <c r="E52" s="242"/>
      <c r="H52" s="242" t="s">
        <v>593</v>
      </c>
      <c r="J52" s="242"/>
      <c r="K52" s="242"/>
    </row>
    <row r="53" spans="2:11">
      <c r="B53" s="242" t="s">
        <v>310</v>
      </c>
      <c r="C53" s="242"/>
      <c r="D53" s="242"/>
      <c r="E53" s="242"/>
      <c r="H53" s="249" t="s">
        <v>313</v>
      </c>
      <c r="J53" s="249"/>
      <c r="K53" s="242"/>
    </row>
    <row r="54" spans="2:11">
      <c r="B54" s="249" t="s">
        <v>128</v>
      </c>
      <c r="C54" s="242"/>
      <c r="D54" s="242"/>
      <c r="E54" s="242"/>
      <c r="H54" s="252" t="s">
        <v>115</v>
      </c>
      <c r="J54" s="252"/>
      <c r="K54" s="242"/>
    </row>
    <row r="55" spans="2:11">
      <c r="B55" s="249" t="s">
        <v>215</v>
      </c>
      <c r="C55" s="242"/>
      <c r="D55" s="242"/>
      <c r="E55" s="242"/>
      <c r="H55" s="249" t="s">
        <v>624</v>
      </c>
      <c r="J55" s="249"/>
      <c r="K55" s="242"/>
    </row>
    <row r="56" spans="2:11">
      <c r="B56" s="249" t="s">
        <v>216</v>
      </c>
      <c r="C56" s="242"/>
      <c r="D56" s="242"/>
      <c r="E56" s="242"/>
      <c r="H56" s="242" t="s">
        <v>625</v>
      </c>
      <c r="J56" s="242"/>
      <c r="K56" s="242"/>
    </row>
    <row r="57" spans="2:11">
      <c r="B57" s="242" t="s">
        <v>626</v>
      </c>
      <c r="C57" s="242"/>
      <c r="D57" s="242"/>
      <c r="E57" s="242"/>
      <c r="H57" s="249" t="s">
        <v>125</v>
      </c>
      <c r="J57" s="249"/>
      <c r="K57" s="242"/>
    </row>
    <row r="58" spans="2:11">
      <c r="B58" s="242" t="s">
        <v>220</v>
      </c>
      <c r="C58" s="242"/>
      <c r="D58" s="242"/>
      <c r="E58" s="242"/>
      <c r="H58" s="242" t="s">
        <v>564</v>
      </c>
      <c r="J58" s="242"/>
      <c r="K58" s="242"/>
    </row>
    <row r="59" spans="2:11">
      <c r="B59" s="242" t="s">
        <v>627</v>
      </c>
      <c r="C59" s="242"/>
      <c r="D59" s="242"/>
      <c r="E59" s="242"/>
      <c r="H59" s="252" t="s">
        <v>497</v>
      </c>
      <c r="J59" s="252"/>
      <c r="K59" s="242"/>
    </row>
    <row r="60" spans="2:11">
      <c r="B60" s="249" t="s">
        <v>134</v>
      </c>
      <c r="C60" s="251"/>
      <c r="D60" s="251"/>
      <c r="E60" s="242"/>
      <c r="H60" s="249" t="s">
        <v>221</v>
      </c>
      <c r="J60" s="249"/>
      <c r="K60" s="242"/>
    </row>
    <row r="61" spans="2:11">
      <c r="B61" s="242" t="s">
        <v>276</v>
      </c>
      <c r="C61" s="242"/>
      <c r="D61" s="242"/>
      <c r="E61" s="242"/>
      <c r="H61" s="249" t="s">
        <v>500</v>
      </c>
      <c r="J61" s="249"/>
      <c r="K61" s="242"/>
    </row>
    <row r="62" spans="2:11">
      <c r="B62" s="242" t="s">
        <v>136</v>
      </c>
      <c r="C62" s="242"/>
      <c r="D62" s="242"/>
      <c r="E62" s="242"/>
      <c r="H62" s="249"/>
      <c r="J62" s="249"/>
      <c r="K62" s="242"/>
    </row>
    <row r="63" spans="2:11" ht="15">
      <c r="B63" s="242" t="s">
        <v>137</v>
      </c>
      <c r="C63" s="242"/>
      <c r="D63" s="242"/>
      <c r="E63" s="242"/>
      <c r="F63" s="249"/>
      <c r="G63" s="242"/>
      <c r="H63" s="253"/>
      <c r="I63" s="242"/>
      <c r="J63" s="253"/>
      <c r="K63" s="253"/>
    </row>
    <row r="64" spans="2:11">
      <c r="B64" s="242"/>
      <c r="C64" s="242"/>
      <c r="D64" s="242"/>
      <c r="E64" s="242"/>
      <c r="F64" s="242"/>
      <c r="G64" s="242"/>
      <c r="H64" s="242"/>
      <c r="I64" s="242"/>
      <c r="J64" s="242"/>
      <c r="K64" s="242"/>
    </row>
    <row r="65" spans="2:11" ht="18">
      <c r="B65" s="707" t="s">
        <v>335</v>
      </c>
      <c r="C65" s="707"/>
      <c r="D65" s="707"/>
      <c r="E65" s="707"/>
      <c r="F65" s="707"/>
      <c r="G65" s="707"/>
      <c r="H65" s="707"/>
      <c r="I65" s="707"/>
      <c r="J65" s="707"/>
      <c r="K65" s="707"/>
    </row>
    <row r="66" spans="2:11" ht="15">
      <c r="B66" s="126" t="s">
        <v>58</v>
      </c>
      <c r="C66" s="154"/>
      <c r="D66" s="154"/>
      <c r="E66" s="242"/>
      <c r="G66" s="242"/>
      <c r="H66" s="399" t="s">
        <v>69</v>
      </c>
      <c r="I66" s="400"/>
      <c r="J66" s="399"/>
      <c r="K66" s="400"/>
    </row>
    <row r="67" spans="2:11">
      <c r="B67" s="128" t="s">
        <v>631</v>
      </c>
      <c r="C67" s="242"/>
      <c r="D67" s="242"/>
      <c r="E67" s="242"/>
      <c r="G67" s="242"/>
      <c r="H67" s="252" t="s">
        <v>633</v>
      </c>
      <c r="I67" s="242"/>
      <c r="K67" s="242"/>
    </row>
    <row r="68" spans="2:11">
      <c r="B68" s="249" t="s">
        <v>66</v>
      </c>
      <c r="C68" s="242"/>
      <c r="D68" s="242"/>
      <c r="E68" s="242"/>
      <c r="G68" s="242"/>
      <c r="H68" s="128" t="s">
        <v>632</v>
      </c>
      <c r="I68" s="242"/>
      <c r="K68" s="242"/>
    </row>
    <row r="69" spans="2:11" ht="15">
      <c r="B69" s="128" t="s">
        <v>339</v>
      </c>
      <c r="C69" s="242"/>
      <c r="D69" s="242"/>
      <c r="E69" s="242"/>
      <c r="G69" s="242"/>
      <c r="H69" s="399" t="s">
        <v>105</v>
      </c>
      <c r="I69" s="400"/>
      <c r="J69" s="400"/>
      <c r="K69" s="400"/>
    </row>
    <row r="70" spans="2:11" ht="15">
      <c r="B70" s="128" t="s">
        <v>92</v>
      </c>
      <c r="C70" s="242"/>
      <c r="D70" s="242"/>
      <c r="E70" s="242"/>
      <c r="G70" s="242"/>
      <c r="H70" s="252" t="s">
        <v>636</v>
      </c>
      <c r="I70" s="242"/>
      <c r="J70" s="248"/>
      <c r="K70" s="242"/>
    </row>
    <row r="71" spans="2:11" ht="15.75" customHeight="1">
      <c r="B71" s="128" t="s">
        <v>635</v>
      </c>
      <c r="C71" s="242"/>
      <c r="D71" s="242"/>
      <c r="E71" s="242"/>
      <c r="G71" s="242"/>
      <c r="H71" s="252" t="s">
        <v>350</v>
      </c>
      <c r="I71" s="242"/>
      <c r="K71" s="242"/>
    </row>
    <row r="72" spans="2:11">
      <c r="B72" s="249" t="s">
        <v>637</v>
      </c>
      <c r="C72" s="242"/>
      <c r="D72" s="242"/>
      <c r="E72" s="242"/>
      <c r="G72" s="242"/>
      <c r="H72" s="252"/>
      <c r="I72" s="242"/>
      <c r="K72" s="242"/>
    </row>
    <row r="73" spans="2:11" ht="15">
      <c r="B73" s="248"/>
      <c r="C73" s="242"/>
      <c r="D73" s="242"/>
      <c r="E73" s="242"/>
      <c r="F73" s="242"/>
      <c r="G73" s="242"/>
      <c r="H73" s="242"/>
      <c r="I73" s="242"/>
      <c r="J73" s="242"/>
      <c r="K73" s="242"/>
    </row>
    <row r="74" spans="2:11">
      <c r="C74" s="242"/>
      <c r="D74" s="242"/>
      <c r="E74" s="242"/>
      <c r="F74" s="252"/>
      <c r="G74" s="242"/>
      <c r="H74" s="242"/>
      <c r="I74" s="242"/>
      <c r="J74" s="242"/>
      <c r="K74" s="242"/>
    </row>
    <row r="75" spans="2:11" ht="18">
      <c r="B75" s="620" t="s">
        <v>639</v>
      </c>
      <c r="C75" s="620"/>
      <c r="D75" s="620"/>
      <c r="E75" s="620"/>
      <c r="F75" s="620"/>
      <c r="G75" s="620"/>
      <c r="H75" s="620"/>
      <c r="I75" s="620"/>
      <c r="J75" s="620"/>
      <c r="K75" s="620"/>
    </row>
    <row r="76" spans="2:11" ht="15">
      <c r="B76" s="399" t="s">
        <v>58</v>
      </c>
      <c r="C76" s="400"/>
      <c r="D76" s="400"/>
      <c r="E76" s="242"/>
      <c r="G76" s="242"/>
      <c r="H76" s="399" t="s">
        <v>105</v>
      </c>
      <c r="I76" s="400"/>
      <c r="J76" s="399"/>
      <c r="K76" s="400"/>
    </row>
    <row r="77" spans="2:11">
      <c r="B77" s="721" t="s">
        <v>640</v>
      </c>
      <c r="C77" s="721"/>
      <c r="D77" s="721"/>
      <c r="E77" s="721"/>
      <c r="F77" s="721"/>
      <c r="G77" s="721"/>
      <c r="H77" s="128" t="s">
        <v>641</v>
      </c>
      <c r="I77" s="249"/>
      <c r="K77" s="242"/>
    </row>
    <row r="78" spans="2:11" ht="13.5" customHeight="1">
      <c r="B78" s="721"/>
      <c r="C78" s="721"/>
      <c r="D78" s="721"/>
      <c r="E78" s="721"/>
      <c r="F78" s="721"/>
      <c r="G78" s="721"/>
      <c r="H78" s="128" t="s">
        <v>152</v>
      </c>
      <c r="I78" s="242"/>
      <c r="J78" s="252"/>
      <c r="K78" s="242"/>
    </row>
    <row r="79" spans="2:11" ht="15">
      <c r="B79" s="252" t="s">
        <v>642</v>
      </c>
      <c r="C79" s="242"/>
      <c r="D79" s="242"/>
      <c r="E79" s="242"/>
      <c r="G79" s="242"/>
      <c r="H79" s="249" t="s">
        <v>643</v>
      </c>
      <c r="I79" s="242"/>
      <c r="J79" s="248"/>
    </row>
    <row r="80" spans="2:11">
      <c r="B80" s="252" t="s">
        <v>644</v>
      </c>
      <c r="C80" s="242"/>
      <c r="D80" s="242"/>
      <c r="E80" s="242"/>
      <c r="G80" s="242"/>
      <c r="H80" s="249" t="s">
        <v>645</v>
      </c>
      <c r="I80" s="242"/>
      <c r="K80" s="242"/>
    </row>
    <row r="81" spans="1:160">
      <c r="B81" s="252" t="s">
        <v>259</v>
      </c>
      <c r="C81" s="242"/>
      <c r="D81" s="242"/>
      <c r="E81" s="242"/>
      <c r="F81" s="254"/>
      <c r="G81" s="242"/>
      <c r="H81" s="128" t="s">
        <v>646</v>
      </c>
      <c r="I81" s="242"/>
      <c r="J81" s="252"/>
      <c r="K81" s="242"/>
    </row>
    <row r="82" spans="1:160">
      <c r="B82" s="252" t="s">
        <v>168</v>
      </c>
      <c r="C82" s="242"/>
      <c r="D82" s="242"/>
      <c r="E82" s="242"/>
      <c r="F82" s="254"/>
      <c r="G82" s="242"/>
      <c r="H82" s="249" t="s">
        <v>647</v>
      </c>
      <c r="I82" s="242"/>
      <c r="J82" s="252"/>
      <c r="K82" s="242"/>
    </row>
    <row r="83" spans="1:160" s="257" customFormat="1" ht="15">
      <c r="A83" s="128"/>
      <c r="B83" s="399" t="s">
        <v>69</v>
      </c>
      <c r="C83" s="400"/>
      <c r="D83" s="400"/>
      <c r="E83" s="242"/>
      <c r="F83" s="254"/>
      <c r="G83" s="242"/>
      <c r="H83" s="249"/>
      <c r="I83" s="242"/>
      <c r="J83" s="252"/>
      <c r="K83" s="242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</row>
    <row r="84" spans="1:160" s="4" customFormat="1">
      <c r="A84" s="128"/>
      <c r="B84" s="252" t="s">
        <v>648</v>
      </c>
      <c r="C84" s="242"/>
      <c r="D84" s="242"/>
      <c r="E84" s="242"/>
      <c r="F84" s="254"/>
      <c r="G84" s="242"/>
      <c r="H84" s="249"/>
      <c r="I84" s="242"/>
      <c r="J84" s="249"/>
      <c r="K84" s="242"/>
    </row>
    <row r="85" spans="1:160" s="257" customFormat="1">
      <c r="A85" s="128"/>
      <c r="B85" s="252" t="s">
        <v>649</v>
      </c>
      <c r="C85" s="242"/>
      <c r="D85" s="242"/>
      <c r="E85" s="242"/>
      <c r="F85" s="254"/>
      <c r="G85" s="242"/>
      <c r="H85" s="128"/>
      <c r="I85" s="242"/>
      <c r="J85" s="128"/>
      <c r="K85" s="242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</row>
    <row r="86" spans="1:160" s="4" customFormat="1">
      <c r="A86" s="128"/>
      <c r="B86" s="252" t="s">
        <v>998</v>
      </c>
      <c r="C86" s="242"/>
      <c r="D86" s="242"/>
      <c r="E86" s="242"/>
      <c r="F86" s="254"/>
      <c r="G86" s="242"/>
      <c r="H86" s="242"/>
      <c r="I86" s="242"/>
      <c r="J86" s="252"/>
      <c r="K86" s="242"/>
    </row>
    <row r="87" spans="1:160" s="4" customFormat="1" ht="22.15" customHeight="1">
      <c r="A87" s="128"/>
      <c r="B87" s="252"/>
      <c r="C87" s="242"/>
      <c r="D87" s="242"/>
      <c r="E87" s="242"/>
      <c r="F87" s="254"/>
      <c r="G87" s="242"/>
      <c r="H87" s="128"/>
      <c r="I87" s="242"/>
      <c r="J87" s="242"/>
      <c r="K87" s="242"/>
    </row>
    <row r="88" spans="1:160" s="4" customFormat="1" ht="18">
      <c r="A88" s="128"/>
      <c r="B88" s="588" t="s">
        <v>650</v>
      </c>
      <c r="C88" s="588"/>
      <c r="D88" s="588"/>
      <c r="E88" s="588"/>
      <c r="F88" s="588"/>
      <c r="G88" s="588"/>
      <c r="H88" s="588"/>
      <c r="I88" s="588"/>
      <c r="J88" s="588"/>
      <c r="K88" s="588"/>
    </row>
    <row r="89" spans="1:160" s="4" customFormat="1" ht="34.5" customHeight="1">
      <c r="A89" s="128"/>
      <c r="B89" s="399" t="s">
        <v>58</v>
      </c>
      <c r="C89" s="400"/>
      <c r="D89" s="400"/>
      <c r="E89" s="242"/>
      <c r="F89" s="399" t="s">
        <v>105</v>
      </c>
      <c r="G89" s="400"/>
      <c r="H89" s="399"/>
      <c r="I89" s="400"/>
      <c r="J89" s="399"/>
      <c r="K89" s="400"/>
    </row>
    <row r="90" spans="1:160" s="4" customFormat="1">
      <c r="A90" s="128"/>
      <c r="B90" s="657" t="s">
        <v>640</v>
      </c>
      <c r="C90" s="657"/>
      <c r="D90" s="657"/>
      <c r="E90" s="255"/>
      <c r="F90" s="242" t="s">
        <v>1020</v>
      </c>
      <c r="G90" s="255"/>
      <c r="H90" s="242"/>
      <c r="I90" s="249"/>
      <c r="J90" s="242"/>
      <c r="K90" s="242"/>
    </row>
    <row r="91" spans="1:160" s="4" customFormat="1">
      <c r="A91" s="128"/>
      <c r="B91" s="657"/>
      <c r="C91" s="657"/>
      <c r="D91" s="657"/>
      <c r="E91" s="255"/>
      <c r="F91" s="242" t="s">
        <v>1021</v>
      </c>
      <c r="G91" s="255"/>
      <c r="H91" s="242"/>
      <c r="I91" s="249"/>
      <c r="J91" s="242"/>
      <c r="K91" s="242"/>
    </row>
    <row r="92" spans="1:160" s="4" customFormat="1">
      <c r="A92" s="128"/>
      <c r="B92" s="242" t="s">
        <v>653</v>
      </c>
      <c r="C92" s="242"/>
      <c r="D92" s="242"/>
      <c r="E92" s="242"/>
      <c r="F92" s="249" t="s">
        <v>152</v>
      </c>
      <c r="G92" s="242"/>
      <c r="H92" s="249"/>
      <c r="I92" s="249"/>
      <c r="J92" s="128"/>
      <c r="K92" s="242"/>
    </row>
    <row r="93" spans="1:160" s="4" customFormat="1">
      <c r="A93" s="128"/>
      <c r="B93" s="242" t="s">
        <v>654</v>
      </c>
      <c r="C93" s="242"/>
      <c r="D93" s="128"/>
      <c r="E93" s="242"/>
      <c r="F93" s="242" t="s">
        <v>655</v>
      </c>
      <c r="G93" s="242"/>
      <c r="H93" s="242"/>
      <c r="I93" s="242"/>
      <c r="J93" s="242"/>
      <c r="K93" s="242"/>
    </row>
    <row r="94" spans="1:160" s="4" customFormat="1">
      <c r="A94" s="128"/>
      <c r="B94" s="242" t="s">
        <v>241</v>
      </c>
      <c r="C94" s="242"/>
      <c r="D94" s="242"/>
      <c r="E94" s="242"/>
      <c r="F94" s="242" t="s">
        <v>656</v>
      </c>
      <c r="G94" s="242"/>
      <c r="H94" s="242"/>
      <c r="I94" s="242"/>
      <c r="J94" s="242"/>
      <c r="K94" s="242"/>
    </row>
    <row r="95" spans="1:160" s="4" customFormat="1">
      <c r="A95" s="128"/>
      <c r="B95" s="242" t="s">
        <v>348</v>
      </c>
      <c r="C95" s="242"/>
      <c r="D95" s="242"/>
      <c r="E95" s="242"/>
      <c r="F95" s="242" t="s">
        <v>657</v>
      </c>
      <c r="G95" s="242"/>
      <c r="H95" s="242"/>
      <c r="I95" s="242"/>
      <c r="J95" s="242"/>
      <c r="K95" s="242"/>
    </row>
    <row r="96" spans="1:160" s="4" customFormat="1">
      <c r="A96" s="128"/>
      <c r="B96" s="252" t="s">
        <v>642</v>
      </c>
      <c r="C96" s="242"/>
      <c r="D96" s="242"/>
      <c r="E96" s="242"/>
      <c r="F96" s="242" t="s">
        <v>658</v>
      </c>
      <c r="G96" s="242"/>
      <c r="H96" s="242"/>
      <c r="I96" s="242"/>
      <c r="J96" s="249"/>
      <c r="K96" s="242"/>
    </row>
    <row r="97" spans="1:12" s="4" customFormat="1">
      <c r="A97" s="128"/>
      <c r="B97" s="252" t="s">
        <v>259</v>
      </c>
      <c r="C97" s="242"/>
      <c r="D97" s="242"/>
      <c r="E97" s="242"/>
      <c r="F97" s="249" t="s">
        <v>659</v>
      </c>
      <c r="G97" s="242"/>
      <c r="H97" s="249"/>
      <c r="I97" s="242"/>
      <c r="J97" s="249"/>
      <c r="K97" s="242"/>
    </row>
    <row r="98" spans="1:12" s="4" customFormat="1">
      <c r="A98" s="128"/>
      <c r="B98" s="252" t="s">
        <v>168</v>
      </c>
      <c r="C98" s="242"/>
      <c r="D98" s="242"/>
      <c r="E98" s="242"/>
      <c r="F98" s="128" t="s">
        <v>646</v>
      </c>
      <c r="G98" s="242"/>
      <c r="H98" s="128"/>
      <c r="I98" s="242"/>
      <c r="J98" s="249"/>
      <c r="K98" s="242"/>
    </row>
    <row r="99" spans="1:12" s="4" customFormat="1" ht="15">
      <c r="A99" s="128"/>
      <c r="B99" s="399" t="s">
        <v>69</v>
      </c>
      <c r="C99" s="400"/>
      <c r="D99" s="400"/>
      <c r="E99" s="242"/>
      <c r="F99" s="128" t="s">
        <v>862</v>
      </c>
      <c r="G99" s="242"/>
      <c r="H99" s="249"/>
      <c r="I99" s="242"/>
      <c r="J99" s="249"/>
      <c r="K99" s="242"/>
    </row>
    <row r="100" spans="1:12" s="4" customFormat="1">
      <c r="A100" s="128"/>
      <c r="B100" s="249" t="s">
        <v>73</v>
      </c>
      <c r="C100" s="242"/>
      <c r="D100" s="242"/>
      <c r="E100" s="242"/>
      <c r="F100" s="128"/>
      <c r="G100" s="242"/>
      <c r="H100" s="128"/>
      <c r="I100" s="242"/>
      <c r="J100" s="249"/>
      <c r="K100" s="242"/>
    </row>
    <row r="101" spans="1:12" s="4" customFormat="1">
      <c r="A101" s="128"/>
      <c r="B101" s="249" t="s">
        <v>660</v>
      </c>
      <c r="C101" s="242"/>
      <c r="D101" s="242"/>
      <c r="E101" s="242"/>
      <c r="F101" s="128"/>
      <c r="G101" s="242"/>
      <c r="H101" s="128"/>
      <c r="I101" s="242"/>
      <c r="J101" s="249"/>
      <c r="K101" s="242"/>
    </row>
    <row r="102" spans="1:12">
      <c r="B102" s="252" t="s">
        <v>998</v>
      </c>
      <c r="C102" s="242"/>
      <c r="D102" s="242"/>
      <c r="E102" s="242"/>
      <c r="G102" s="242"/>
      <c r="I102" s="242"/>
      <c r="J102" s="249"/>
      <c r="K102" s="242"/>
    </row>
    <row r="103" spans="1:12">
      <c r="B103" s="252" t="s">
        <v>649</v>
      </c>
      <c r="C103" s="242"/>
      <c r="D103" s="242"/>
      <c r="E103" s="242"/>
      <c r="G103" s="242"/>
      <c r="I103" s="242"/>
      <c r="J103" s="242"/>
      <c r="K103" s="242"/>
    </row>
    <row r="104" spans="1:12">
      <c r="B104" s="252"/>
      <c r="C104" s="242"/>
      <c r="D104" s="242"/>
      <c r="E104" s="242"/>
      <c r="G104" s="242"/>
      <c r="I104" s="242"/>
      <c r="J104" s="242"/>
      <c r="K104" s="242"/>
    </row>
    <row r="105" spans="1:12">
      <c r="B105" s="252"/>
      <c r="C105" s="242"/>
      <c r="D105" s="242"/>
      <c r="E105" s="242"/>
      <c r="G105" s="242"/>
      <c r="I105" s="242"/>
      <c r="J105" s="242"/>
      <c r="K105" s="242"/>
    </row>
    <row r="106" spans="1:12">
      <c r="B106" s="242"/>
      <c r="C106" s="242"/>
      <c r="D106" s="242"/>
      <c r="E106" s="242"/>
      <c r="F106" s="242"/>
      <c r="G106" s="242"/>
      <c r="H106" s="242"/>
      <c r="I106" s="242"/>
      <c r="J106" s="242"/>
      <c r="K106" s="242"/>
    </row>
    <row r="107" spans="1:12" ht="20.25">
      <c r="A107" s="4"/>
      <c r="B107" s="706" t="s">
        <v>173</v>
      </c>
      <c r="C107" s="706"/>
      <c r="D107" s="706"/>
      <c r="E107" s="706"/>
      <c r="F107" s="706"/>
      <c r="G107" s="706"/>
      <c r="H107" s="706"/>
      <c r="I107" s="706"/>
      <c r="J107" s="706"/>
      <c r="K107" s="706"/>
    </row>
    <row r="108" spans="1:12" ht="15.75">
      <c r="A108" s="4"/>
      <c r="B108" s="59">
        <v>7.5345000000000004</v>
      </c>
      <c r="C108" s="59"/>
      <c r="D108" s="59"/>
      <c r="E108" s="59"/>
      <c r="F108" s="59"/>
      <c r="G108" s="59"/>
      <c r="H108" s="59"/>
      <c r="I108" s="59"/>
      <c r="J108" s="59"/>
      <c r="K108" s="59"/>
    </row>
    <row r="109" spans="1:12" ht="45">
      <c r="A109" s="4"/>
      <c r="B109" s="630" t="s">
        <v>174</v>
      </c>
      <c r="C109" s="630"/>
      <c r="D109" s="630"/>
      <c r="E109" s="630"/>
      <c r="F109" s="630"/>
      <c r="G109" s="630"/>
      <c r="H109" s="632" t="s">
        <v>175</v>
      </c>
      <c r="I109" s="630"/>
      <c r="J109" s="631"/>
      <c r="K109" s="60" t="s">
        <v>661</v>
      </c>
      <c r="L109" s="60" t="s">
        <v>1152</v>
      </c>
    </row>
    <row r="110" spans="1:12" ht="20.45" customHeight="1">
      <c r="A110" s="4"/>
      <c r="B110" s="655" t="s">
        <v>999</v>
      </c>
      <c r="C110" s="629"/>
      <c r="D110" s="629"/>
      <c r="E110" s="629"/>
      <c r="F110" s="629"/>
      <c r="G110" s="629"/>
      <c r="H110" s="629"/>
      <c r="I110" s="629"/>
      <c r="J110" s="629"/>
      <c r="K110" s="258">
        <v>1808.28</v>
      </c>
      <c r="L110" s="534">
        <f>+K110/$B$108</f>
        <v>239.99999999999997</v>
      </c>
    </row>
    <row r="111" spans="1:12" ht="17.45" customHeight="1">
      <c r="A111" s="4"/>
      <c r="B111" s="655" t="s">
        <v>354</v>
      </c>
      <c r="C111" s="629"/>
      <c r="D111" s="629"/>
      <c r="E111" s="629"/>
      <c r="F111" s="629"/>
      <c r="G111" s="629"/>
      <c r="H111" s="629"/>
      <c r="I111" s="629"/>
      <c r="J111" s="629"/>
      <c r="K111" s="258">
        <v>3804.92</v>
      </c>
      <c r="L111" s="534">
        <f t="shared" ref="L111:L129" si="0">+K111/$B$108</f>
        <v>504.99966819297896</v>
      </c>
    </row>
    <row r="112" spans="1:12" ht="64.900000000000006" customHeight="1">
      <c r="A112" s="4"/>
      <c r="B112" s="662" t="s">
        <v>717</v>
      </c>
      <c r="C112" s="663"/>
      <c r="D112" s="663"/>
      <c r="E112" s="663"/>
      <c r="F112" s="663"/>
      <c r="G112" s="664"/>
      <c r="H112" s="665" t="s">
        <v>663</v>
      </c>
      <c r="I112" s="666"/>
      <c r="J112" s="666"/>
      <c r="K112" s="258">
        <v>9192.09</v>
      </c>
      <c r="L112" s="534">
        <f t="shared" si="0"/>
        <v>1220</v>
      </c>
    </row>
    <row r="113" spans="1:12" ht="30" customHeight="1">
      <c r="A113" s="4"/>
      <c r="B113" s="662" t="s">
        <v>664</v>
      </c>
      <c r="C113" s="663"/>
      <c r="D113" s="663"/>
      <c r="E113" s="663"/>
      <c r="F113" s="663"/>
      <c r="G113" s="664"/>
      <c r="H113" s="665" t="s">
        <v>663</v>
      </c>
      <c r="I113" s="666"/>
      <c r="J113" s="666"/>
      <c r="K113" s="258">
        <v>3691.91</v>
      </c>
      <c r="L113" s="534">
        <f t="shared" si="0"/>
        <v>490.00066361404203</v>
      </c>
    </row>
    <row r="114" spans="1:12" ht="43.15" customHeight="1">
      <c r="A114" s="4"/>
      <c r="B114" s="668" t="s">
        <v>665</v>
      </c>
      <c r="C114" s="669"/>
      <c r="D114" s="669"/>
      <c r="E114" s="669"/>
      <c r="F114" s="669"/>
      <c r="G114" s="670"/>
      <c r="H114" s="665" t="s">
        <v>666</v>
      </c>
      <c r="I114" s="666"/>
      <c r="J114" s="666"/>
      <c r="K114" s="258">
        <v>6705.71</v>
      </c>
      <c r="L114" s="534">
        <f t="shared" si="0"/>
        <v>890.00066361404208</v>
      </c>
    </row>
    <row r="115" spans="1:12" ht="40.9" customHeight="1">
      <c r="A115" s="4"/>
      <c r="B115" s="671" t="s">
        <v>667</v>
      </c>
      <c r="C115" s="672"/>
      <c r="D115" s="672"/>
      <c r="E115" s="672"/>
      <c r="F115" s="672"/>
      <c r="G115" s="672"/>
      <c r="H115" s="673" t="s">
        <v>718</v>
      </c>
      <c r="I115" s="674"/>
      <c r="J115" s="675"/>
      <c r="K115" s="258">
        <v>3013.8</v>
      </c>
      <c r="L115" s="534">
        <f t="shared" si="0"/>
        <v>400</v>
      </c>
    </row>
    <row r="116" spans="1:12" ht="34.9" customHeight="1">
      <c r="A116" s="4"/>
      <c r="B116" s="676" t="s">
        <v>670</v>
      </c>
      <c r="C116" s="676"/>
      <c r="D116" s="676"/>
      <c r="E116" s="676"/>
      <c r="F116" s="676"/>
      <c r="G116" s="676"/>
      <c r="H116" s="673" t="s">
        <v>663</v>
      </c>
      <c r="I116" s="674"/>
      <c r="J116" s="675"/>
      <c r="K116" s="258">
        <v>2109.66</v>
      </c>
      <c r="L116" s="534">
        <f t="shared" si="0"/>
        <v>279.99999999999994</v>
      </c>
    </row>
    <row r="117" spans="1:12" ht="33" customHeight="1">
      <c r="A117" s="4"/>
      <c r="B117" s="676" t="s">
        <v>644</v>
      </c>
      <c r="C117" s="676"/>
      <c r="D117" s="676"/>
      <c r="E117" s="676"/>
      <c r="F117" s="676"/>
      <c r="G117" s="676"/>
      <c r="H117" s="673" t="s">
        <v>663</v>
      </c>
      <c r="I117" s="674"/>
      <c r="J117" s="675"/>
      <c r="K117" s="258">
        <v>3202.16</v>
      </c>
      <c r="L117" s="534">
        <f t="shared" si="0"/>
        <v>424.9996681929789</v>
      </c>
    </row>
    <row r="118" spans="1:12" ht="45" customHeight="1">
      <c r="A118" s="4"/>
      <c r="B118" s="676" t="s">
        <v>671</v>
      </c>
      <c r="C118" s="676"/>
      <c r="D118" s="676"/>
      <c r="E118" s="676"/>
      <c r="F118" s="676"/>
      <c r="G118" s="676"/>
      <c r="H118" s="673" t="s">
        <v>669</v>
      </c>
      <c r="I118" s="674"/>
      <c r="J118" s="675"/>
      <c r="K118" s="258">
        <v>7195.45</v>
      </c>
      <c r="L118" s="534">
        <f t="shared" si="0"/>
        <v>955.00033180702098</v>
      </c>
    </row>
    <row r="119" spans="1:12" ht="29.45" customHeight="1">
      <c r="A119" s="4"/>
      <c r="B119" s="676" t="s">
        <v>672</v>
      </c>
      <c r="C119" s="676"/>
      <c r="D119" s="676"/>
      <c r="E119" s="676"/>
      <c r="F119" s="676"/>
      <c r="G119" s="676"/>
      <c r="H119" s="673" t="s">
        <v>669</v>
      </c>
      <c r="I119" s="674"/>
      <c r="J119" s="675"/>
      <c r="K119" s="258">
        <v>1996.64</v>
      </c>
      <c r="L119" s="534">
        <f t="shared" si="0"/>
        <v>264.99966819297896</v>
      </c>
    </row>
    <row r="120" spans="1:12" ht="29.45" customHeight="1">
      <c r="A120" s="4"/>
      <c r="B120" s="676" t="s">
        <v>673</v>
      </c>
      <c r="C120" s="676"/>
      <c r="D120" s="676"/>
      <c r="E120" s="676"/>
      <c r="F120" s="676"/>
      <c r="G120" s="679"/>
      <c r="H120" s="673" t="s">
        <v>663</v>
      </c>
      <c r="I120" s="674"/>
      <c r="J120" s="675"/>
      <c r="K120" s="258">
        <v>3917.94</v>
      </c>
      <c r="L120" s="534">
        <f t="shared" si="0"/>
        <v>520</v>
      </c>
    </row>
    <row r="121" spans="1:12" ht="58.9" customHeight="1">
      <c r="A121" s="4"/>
      <c r="B121" s="676" t="s">
        <v>674</v>
      </c>
      <c r="C121" s="676"/>
      <c r="D121" s="676"/>
      <c r="E121" s="676"/>
      <c r="F121" s="676"/>
      <c r="G121" s="676"/>
      <c r="H121" s="673" t="s">
        <v>663</v>
      </c>
      <c r="I121" s="674"/>
      <c r="J121" s="675"/>
      <c r="K121" s="258">
        <v>5876.91</v>
      </c>
      <c r="L121" s="534">
        <f t="shared" si="0"/>
        <v>779.99999999999989</v>
      </c>
    </row>
    <row r="122" spans="1:12" ht="33" customHeight="1">
      <c r="A122" s="4"/>
      <c r="B122" s="676" t="s">
        <v>998</v>
      </c>
      <c r="C122" s="676"/>
      <c r="D122" s="676"/>
      <c r="E122" s="676"/>
      <c r="F122" s="676"/>
      <c r="G122" s="676"/>
      <c r="H122" s="673" t="s">
        <v>663</v>
      </c>
      <c r="I122" s="674"/>
      <c r="J122" s="675"/>
      <c r="K122" s="258">
        <v>3202.16</v>
      </c>
      <c r="L122" s="534">
        <f t="shared" si="0"/>
        <v>424.9996681929789</v>
      </c>
    </row>
    <row r="123" spans="1:12" ht="30.6" customHeight="1">
      <c r="A123" s="4"/>
      <c r="B123" s="676" t="s">
        <v>675</v>
      </c>
      <c r="C123" s="676"/>
      <c r="D123" s="676"/>
      <c r="E123" s="676"/>
      <c r="F123" s="676"/>
      <c r="G123" s="676"/>
      <c r="H123" s="673" t="s">
        <v>663</v>
      </c>
      <c r="I123" s="674"/>
      <c r="J123" s="675"/>
      <c r="K123" s="258">
        <v>2787.77</v>
      </c>
      <c r="L123" s="534">
        <f t="shared" si="0"/>
        <v>370.00066361404203</v>
      </c>
    </row>
    <row r="124" spans="1:12" ht="30.6" customHeight="1">
      <c r="A124" s="4"/>
      <c r="B124" s="676" t="s">
        <v>1002</v>
      </c>
      <c r="C124" s="676"/>
      <c r="D124" s="676"/>
      <c r="E124" s="676"/>
      <c r="F124" s="676"/>
      <c r="G124" s="676"/>
      <c r="H124" s="673" t="s">
        <v>663</v>
      </c>
      <c r="I124" s="674"/>
      <c r="J124" s="675"/>
      <c r="K124" s="258">
        <v>1017.16</v>
      </c>
      <c r="L124" s="534">
        <f t="shared" si="0"/>
        <v>135.00033180702101</v>
      </c>
    </row>
    <row r="125" spans="1:12" ht="30.6" customHeight="1">
      <c r="A125" s="4"/>
      <c r="B125" s="676" t="s">
        <v>152</v>
      </c>
      <c r="C125" s="676"/>
      <c r="D125" s="676"/>
      <c r="E125" s="676"/>
      <c r="F125" s="676"/>
      <c r="G125" s="676"/>
      <c r="H125" s="673" t="s">
        <v>663</v>
      </c>
      <c r="I125" s="674"/>
      <c r="J125" s="675"/>
      <c r="K125" s="258">
        <v>1017.16</v>
      </c>
      <c r="L125" s="534">
        <f t="shared" si="0"/>
        <v>135.00033180702101</v>
      </c>
    </row>
    <row r="126" spans="1:12" ht="30.6" customHeight="1">
      <c r="A126" s="4"/>
      <c r="B126" s="676" t="s">
        <v>1003</v>
      </c>
      <c r="C126" s="676"/>
      <c r="D126" s="676"/>
      <c r="E126" s="676"/>
      <c r="F126" s="676"/>
      <c r="G126" s="676"/>
      <c r="H126" s="673" t="s">
        <v>663</v>
      </c>
      <c r="I126" s="674"/>
      <c r="J126" s="675"/>
      <c r="K126" s="258">
        <v>1996.64</v>
      </c>
      <c r="L126" s="534">
        <f t="shared" si="0"/>
        <v>264.99966819297896</v>
      </c>
    </row>
    <row r="127" spans="1:12" ht="30.6" customHeight="1">
      <c r="A127" s="4"/>
      <c r="B127" s="676" t="s">
        <v>1013</v>
      </c>
      <c r="C127" s="676"/>
      <c r="D127" s="676"/>
      <c r="E127" s="676"/>
      <c r="F127" s="676"/>
      <c r="G127" s="676"/>
      <c r="H127" s="673" t="s">
        <v>663</v>
      </c>
      <c r="I127" s="674"/>
      <c r="J127" s="675"/>
      <c r="K127" s="258">
        <v>791.12</v>
      </c>
      <c r="L127" s="534">
        <f t="shared" si="0"/>
        <v>104.99966819297896</v>
      </c>
    </row>
    <row r="128" spans="1:12" ht="30.6" customHeight="1">
      <c r="A128" s="4"/>
      <c r="B128" s="676" t="s">
        <v>82</v>
      </c>
      <c r="C128" s="676"/>
      <c r="D128" s="676"/>
      <c r="E128" s="676"/>
      <c r="F128" s="676"/>
      <c r="G128" s="676"/>
      <c r="H128" s="673" t="s">
        <v>666</v>
      </c>
      <c r="I128" s="674"/>
      <c r="J128" s="675"/>
      <c r="K128" s="258">
        <v>2712.42</v>
      </c>
      <c r="L128" s="534">
        <f t="shared" si="0"/>
        <v>360</v>
      </c>
    </row>
    <row r="129" spans="2:12" ht="30.6" customHeight="1">
      <c r="B129" s="676" t="s">
        <v>246</v>
      </c>
      <c r="C129" s="676"/>
      <c r="D129" s="676"/>
      <c r="E129" s="676"/>
      <c r="F129" s="676"/>
      <c r="G129" s="676"/>
      <c r="H129" s="673" t="s">
        <v>666</v>
      </c>
      <c r="I129" s="674"/>
      <c r="J129" s="675"/>
      <c r="K129" s="258">
        <v>2109.66</v>
      </c>
      <c r="L129" s="534">
        <f t="shared" si="0"/>
        <v>279.99999999999994</v>
      </c>
    </row>
  </sheetData>
  <mergeCells count="59">
    <mergeCell ref="B129:G129"/>
    <mergeCell ref="H129:J129"/>
    <mergeCell ref="B126:G126"/>
    <mergeCell ref="H126:J126"/>
    <mergeCell ref="B127:G127"/>
    <mergeCell ref="H127:J127"/>
    <mergeCell ref="B128:G128"/>
    <mergeCell ref="H128:J128"/>
    <mergeCell ref="B123:G123"/>
    <mergeCell ref="H123:J123"/>
    <mergeCell ref="B124:G124"/>
    <mergeCell ref="H124:J124"/>
    <mergeCell ref="B125:G125"/>
    <mergeCell ref="H125:J125"/>
    <mergeCell ref="B120:G120"/>
    <mergeCell ref="H120:J120"/>
    <mergeCell ref="B121:G121"/>
    <mergeCell ref="H121:J121"/>
    <mergeCell ref="B122:G122"/>
    <mergeCell ref="H122:J122"/>
    <mergeCell ref="B117:G117"/>
    <mergeCell ref="H117:J117"/>
    <mergeCell ref="B118:G118"/>
    <mergeCell ref="H118:J118"/>
    <mergeCell ref="B119:G119"/>
    <mergeCell ref="H119:J119"/>
    <mergeCell ref="B114:G114"/>
    <mergeCell ref="H114:J114"/>
    <mergeCell ref="B115:G115"/>
    <mergeCell ref="H115:J115"/>
    <mergeCell ref="B116:G116"/>
    <mergeCell ref="H116:J116"/>
    <mergeCell ref="B110:J110"/>
    <mergeCell ref="B111:J111"/>
    <mergeCell ref="B112:G112"/>
    <mergeCell ref="H112:J112"/>
    <mergeCell ref="B113:G113"/>
    <mergeCell ref="H113:J113"/>
    <mergeCell ref="B88:K88"/>
    <mergeCell ref="B90:D91"/>
    <mergeCell ref="B107:K107"/>
    <mergeCell ref="B109:G109"/>
    <mergeCell ref="H109:J109"/>
    <mergeCell ref="B65:K65"/>
    <mergeCell ref="B75:K75"/>
    <mergeCell ref="B77:G78"/>
    <mergeCell ref="B3:K3"/>
    <mergeCell ref="B4:K4"/>
    <mergeCell ref="B6:K6"/>
    <mergeCell ref="G13:G14"/>
    <mergeCell ref="H13:K13"/>
    <mergeCell ref="B30:K30"/>
    <mergeCell ref="B32:K32"/>
    <mergeCell ref="B34:K34"/>
    <mergeCell ref="B13:B14"/>
    <mergeCell ref="C13:C14"/>
    <mergeCell ref="D13:D14"/>
    <mergeCell ref="E13:E14"/>
    <mergeCell ref="F13:F1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0602-3103-48E2-82A7-7DE6B414B368}">
  <dimension ref="B3:Y84"/>
  <sheetViews>
    <sheetView showGridLines="0" topLeftCell="A2" zoomScale="106" zoomScaleNormal="106" workbookViewId="0">
      <selection activeCell="J17" sqref="J17:K19"/>
    </sheetView>
  </sheetViews>
  <sheetFormatPr defaultColWidth="9.140625" defaultRowHeight="15" outlineLevelCol="1"/>
  <cols>
    <col min="1" max="1" width="7" style="128" customWidth="1"/>
    <col min="2" max="2" width="38.85546875" style="128" customWidth="1"/>
    <col min="3" max="3" width="14.28515625" style="128" customWidth="1"/>
    <col min="4" max="4" width="18.7109375" style="128" customWidth="1"/>
    <col min="5" max="5" width="14.7109375" style="128" customWidth="1"/>
    <col min="6" max="6" width="18" style="128" customWidth="1"/>
    <col min="7" max="7" width="19.7109375" style="128" customWidth="1"/>
    <col min="8" max="10" width="18.28515625" style="128" customWidth="1"/>
    <col min="11" max="11" width="21.7109375" style="128" customWidth="1"/>
    <col min="12" max="12" width="15.28515625" style="128" customWidth="1"/>
    <col min="13" max="13" width="9.140625" style="128"/>
    <col min="14" max="14" width="11.28515625" style="128" hidden="1" customWidth="1" outlineLevel="1"/>
    <col min="15" max="15" width="13.28515625" style="128" hidden="1" customWidth="1" outlineLevel="1"/>
    <col min="16" max="16" width="7.7109375" style="129" hidden="1" customWidth="1" outlineLevel="1"/>
    <col min="17" max="17" width="13.28515625" style="128" hidden="1" customWidth="1" outlineLevel="1"/>
    <col min="18" max="18" width="12.42578125" style="128" hidden="1" customWidth="1" outlineLevel="1"/>
    <col min="19" max="19" width="14.5703125" style="128" hidden="1" customWidth="1" outlineLevel="1"/>
    <col min="20" max="20" width="9.140625" style="128" collapsed="1"/>
    <col min="21" max="16384" width="9.140625" style="128"/>
  </cols>
  <sheetData>
    <row r="3" spans="2:22" ht="15.6" customHeight="1"/>
    <row r="4" spans="2:22" ht="15.6" customHeight="1"/>
    <row r="5" spans="2:22" ht="15.6" customHeight="1"/>
    <row r="6" spans="2:22" ht="15.6" customHeight="1"/>
    <row r="7" spans="2:22" ht="25.9" customHeight="1">
      <c r="B7" s="731" t="s">
        <v>876</v>
      </c>
      <c r="C7" s="731"/>
      <c r="D7" s="731"/>
      <c r="E7" s="731"/>
      <c r="F7" s="731"/>
      <c r="G7" s="731"/>
      <c r="H7" s="731"/>
      <c r="I7" s="731"/>
      <c r="J7" s="731"/>
      <c r="K7" s="731"/>
    </row>
    <row r="8" spans="2:22" ht="15.6" customHeight="1">
      <c r="B8" s="732" t="s">
        <v>877</v>
      </c>
      <c r="C8" s="732"/>
      <c r="D8" s="732"/>
      <c r="E8" s="732"/>
      <c r="F8" s="732"/>
      <c r="G8" s="732"/>
      <c r="H8" s="732"/>
      <c r="I8" s="732"/>
      <c r="J8" s="732"/>
      <c r="K8" s="732"/>
    </row>
    <row r="9" spans="2:22" ht="15.6" customHeight="1"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spans="2:22" ht="15.6" customHeight="1">
      <c r="B10" s="733"/>
      <c r="C10" s="733"/>
      <c r="D10" s="733"/>
      <c r="E10" s="733"/>
      <c r="F10" s="733"/>
      <c r="G10" s="733"/>
      <c r="H10" s="733"/>
      <c r="I10" s="733"/>
      <c r="J10" s="733"/>
      <c r="K10" s="733"/>
    </row>
    <row r="11" spans="2:22" ht="15.6" customHeight="1">
      <c r="B11" s="371"/>
      <c r="C11" s="371"/>
      <c r="D11" s="371"/>
      <c r="E11" s="371"/>
      <c r="F11" s="371"/>
      <c r="G11" s="371"/>
      <c r="H11" s="371"/>
      <c r="I11" s="371"/>
      <c r="J11" s="371"/>
      <c r="K11" s="371"/>
    </row>
    <row r="12" spans="2:22" ht="15.6" customHeight="1"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spans="2:22" ht="38.450000000000003" customHeight="1">
      <c r="B13" s="595" t="s">
        <v>195</v>
      </c>
      <c r="C13" s="595" t="s">
        <v>44</v>
      </c>
      <c r="D13" s="597" t="s">
        <v>45</v>
      </c>
      <c r="E13" s="599" t="s">
        <v>197</v>
      </c>
      <c r="F13" s="603" t="s">
        <v>268</v>
      </c>
      <c r="G13" s="599" t="s">
        <v>269</v>
      </c>
      <c r="H13" s="607" t="s">
        <v>199</v>
      </c>
      <c r="I13" s="581"/>
      <c r="J13" s="581"/>
      <c r="K13" s="581"/>
    </row>
    <row r="14" spans="2:22" ht="57">
      <c r="B14" s="596"/>
      <c r="C14" s="596"/>
      <c r="D14" s="598"/>
      <c r="E14" s="600"/>
      <c r="F14" s="604"/>
      <c r="G14" s="606"/>
      <c r="H14" s="350" t="s">
        <v>48</v>
      </c>
      <c r="I14" s="285" t="s">
        <v>49</v>
      </c>
      <c r="J14" s="285"/>
      <c r="K14" s="351"/>
      <c r="N14" s="255"/>
      <c r="O14" s="255"/>
      <c r="P14" s="352"/>
    </row>
    <row r="15" spans="2:22" ht="18" customHeight="1">
      <c r="B15" s="727" t="s">
        <v>481</v>
      </c>
      <c r="C15" s="727"/>
      <c r="D15" s="727"/>
      <c r="E15" s="727"/>
      <c r="F15" s="727"/>
      <c r="G15" s="727"/>
      <c r="H15" s="727"/>
      <c r="I15" s="727"/>
      <c r="J15" s="727"/>
      <c r="K15" s="727"/>
      <c r="N15" s="353"/>
      <c r="O15" s="353"/>
      <c r="P15" s="354"/>
      <c r="Q15" s="728"/>
      <c r="R15" s="728"/>
      <c r="S15" s="728"/>
      <c r="T15" s="699"/>
      <c r="U15" s="699"/>
      <c r="V15" s="699"/>
    </row>
    <row r="16" spans="2:22" s="130" customFormat="1" ht="4.1500000000000004" customHeight="1"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S16" s="355"/>
    </row>
    <row r="17" spans="2:19">
      <c r="B17" s="356" t="s">
        <v>880</v>
      </c>
      <c r="C17" s="260" t="s">
        <v>53</v>
      </c>
      <c r="D17" s="357" t="s">
        <v>4</v>
      </c>
      <c r="E17" s="261">
        <v>1998</v>
      </c>
      <c r="F17" s="260" t="s">
        <v>881</v>
      </c>
      <c r="G17" s="514">
        <v>33217.87190697882</v>
      </c>
      <c r="H17" s="358">
        <v>175</v>
      </c>
      <c r="I17" s="359">
        <v>7.4</v>
      </c>
      <c r="J17" s="514"/>
      <c r="K17" s="517"/>
      <c r="P17" s="128"/>
      <c r="Q17" s="149"/>
      <c r="R17" s="149"/>
      <c r="S17" s="361"/>
    </row>
    <row r="18" spans="2:19">
      <c r="B18" s="356" t="s">
        <v>882</v>
      </c>
      <c r="C18" s="260" t="s">
        <v>53</v>
      </c>
      <c r="D18" s="357" t="s">
        <v>4</v>
      </c>
      <c r="E18" s="261">
        <v>1998</v>
      </c>
      <c r="F18" s="260" t="s">
        <v>883</v>
      </c>
      <c r="G18" s="514">
        <v>36152.59571499662</v>
      </c>
      <c r="H18" s="358">
        <v>182</v>
      </c>
      <c r="I18" s="358">
        <v>7.7</v>
      </c>
      <c r="J18" s="514"/>
      <c r="K18" s="517"/>
      <c r="P18" s="128"/>
      <c r="Q18" s="149"/>
      <c r="R18" s="149"/>
      <c r="S18" s="361"/>
    </row>
    <row r="19" spans="2:19">
      <c r="B19" s="362" t="s">
        <v>884</v>
      </c>
      <c r="C19" s="363" t="s">
        <v>53</v>
      </c>
      <c r="D19" s="364" t="s">
        <v>4</v>
      </c>
      <c r="E19" s="365">
        <v>1998</v>
      </c>
      <c r="F19" s="363" t="s">
        <v>883</v>
      </c>
      <c r="G19" s="516">
        <v>38108.805238706133</v>
      </c>
      <c r="H19" s="366">
        <v>191</v>
      </c>
      <c r="I19" s="366">
        <v>7.8</v>
      </c>
      <c r="J19" s="516"/>
      <c r="K19" s="518"/>
      <c r="P19" s="128"/>
      <c r="Q19" s="149"/>
      <c r="R19" s="149"/>
      <c r="S19" s="361"/>
    </row>
    <row r="20" spans="2:19" s="130" customFormat="1" ht="8.4499999999999993" customHeight="1"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P20" s="355"/>
    </row>
    <row r="21" spans="2:19" ht="18">
      <c r="B21" s="729" t="s">
        <v>56</v>
      </c>
      <c r="C21" s="729"/>
      <c r="D21" s="729"/>
      <c r="E21" s="729"/>
      <c r="F21" s="729"/>
      <c r="G21" s="729"/>
      <c r="H21" s="729"/>
      <c r="I21" s="729"/>
      <c r="J21" s="729"/>
      <c r="K21" s="729"/>
    </row>
    <row r="22" spans="2:19" s="130" customFormat="1" ht="9" customHeight="1"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P22" s="355"/>
    </row>
    <row r="23" spans="2:19" ht="18">
      <c r="B23" s="620" t="s">
        <v>885</v>
      </c>
      <c r="C23" s="620"/>
      <c r="D23" s="620"/>
      <c r="E23" s="620"/>
      <c r="F23" s="620"/>
      <c r="G23" s="620"/>
      <c r="H23" s="620"/>
      <c r="I23" s="620"/>
      <c r="J23" s="620"/>
      <c r="K23" s="620"/>
    </row>
    <row r="24" spans="2:19">
      <c r="B24" s="248" t="s">
        <v>57</v>
      </c>
      <c r="C24" s="242"/>
      <c r="D24" s="242"/>
      <c r="E24" s="242"/>
      <c r="H24" s="248" t="s">
        <v>58</v>
      </c>
      <c r="I24" s="242"/>
      <c r="J24" s="242"/>
      <c r="K24" s="242"/>
    </row>
    <row r="25" spans="2:19">
      <c r="B25" s="249" t="s">
        <v>59</v>
      </c>
      <c r="C25" s="242"/>
      <c r="D25" s="242"/>
      <c r="E25" s="242"/>
      <c r="H25" s="242" t="s">
        <v>391</v>
      </c>
      <c r="I25" s="242"/>
      <c r="J25" s="242"/>
      <c r="K25" s="242"/>
    </row>
    <row r="26" spans="2:19">
      <c r="B26" s="242" t="s">
        <v>275</v>
      </c>
      <c r="C26" s="242"/>
      <c r="D26" s="242"/>
      <c r="E26" s="242"/>
      <c r="H26" s="249" t="s">
        <v>136</v>
      </c>
      <c r="I26" s="242"/>
      <c r="J26" s="242"/>
      <c r="K26" s="242"/>
    </row>
    <row r="27" spans="2:19">
      <c r="B27" s="249" t="s">
        <v>63</v>
      </c>
      <c r="C27" s="242"/>
      <c r="D27" s="242"/>
      <c r="E27" s="242"/>
      <c r="H27" s="242" t="s">
        <v>279</v>
      </c>
      <c r="I27" s="242"/>
      <c r="J27" s="242"/>
      <c r="K27" s="242"/>
    </row>
    <row r="28" spans="2:19">
      <c r="B28" s="249" t="s">
        <v>886</v>
      </c>
      <c r="C28" s="242"/>
      <c r="D28" s="242"/>
      <c r="E28" s="242"/>
      <c r="H28" s="281" t="s">
        <v>887</v>
      </c>
      <c r="I28" s="242"/>
      <c r="J28" s="242"/>
      <c r="K28" s="242"/>
    </row>
    <row r="29" spans="2:19">
      <c r="B29" s="242" t="s">
        <v>68</v>
      </c>
      <c r="C29" s="242"/>
      <c r="D29" s="242"/>
      <c r="E29" s="242"/>
      <c r="H29" s="248" t="s">
        <v>69</v>
      </c>
      <c r="I29" s="242"/>
      <c r="J29" s="242"/>
      <c r="K29" s="242"/>
    </row>
    <row r="30" spans="2:19">
      <c r="B30" s="242" t="s">
        <v>397</v>
      </c>
      <c r="C30" s="242"/>
      <c r="D30" s="242"/>
      <c r="E30" s="242"/>
      <c r="H30" s="249" t="s">
        <v>73</v>
      </c>
      <c r="I30" s="242"/>
      <c r="J30" s="242"/>
      <c r="K30" s="242"/>
    </row>
    <row r="31" spans="2:19">
      <c r="B31" s="128" t="s">
        <v>74</v>
      </c>
      <c r="C31" s="242"/>
      <c r="D31" s="242"/>
      <c r="E31" s="242"/>
      <c r="H31" s="242" t="s">
        <v>888</v>
      </c>
      <c r="I31" s="242"/>
      <c r="J31" s="242"/>
      <c r="K31" s="242"/>
    </row>
    <row r="32" spans="2:19">
      <c r="B32" s="128" t="s">
        <v>394</v>
      </c>
      <c r="C32" s="242"/>
      <c r="D32" s="242"/>
      <c r="E32" s="242"/>
      <c r="H32" s="242" t="s">
        <v>71</v>
      </c>
      <c r="I32" s="242"/>
      <c r="J32" s="242"/>
      <c r="K32" s="242"/>
    </row>
    <row r="33" spans="2:11">
      <c r="B33" s="249" t="s">
        <v>144</v>
      </c>
      <c r="C33" s="242"/>
      <c r="D33" s="242"/>
      <c r="E33" s="242"/>
      <c r="H33" s="249" t="s">
        <v>889</v>
      </c>
      <c r="I33" s="242"/>
      <c r="J33" s="242"/>
      <c r="K33" s="242"/>
    </row>
    <row r="34" spans="2:11">
      <c r="B34" s="249" t="s">
        <v>890</v>
      </c>
      <c r="C34" s="242"/>
      <c r="D34" s="242"/>
      <c r="E34" s="242"/>
      <c r="H34" s="249" t="s">
        <v>158</v>
      </c>
      <c r="I34" s="242"/>
      <c r="J34" s="251"/>
      <c r="K34" s="251"/>
    </row>
    <row r="35" spans="2:11">
      <c r="B35" s="249" t="s">
        <v>891</v>
      </c>
      <c r="C35" s="251"/>
      <c r="D35" s="251"/>
      <c r="E35" s="242"/>
      <c r="H35" s="249" t="s">
        <v>892</v>
      </c>
      <c r="I35" s="242"/>
      <c r="K35" s="242"/>
    </row>
    <row r="36" spans="2:11">
      <c r="B36" s="249" t="s">
        <v>76</v>
      </c>
      <c r="C36" s="251"/>
      <c r="D36" s="251"/>
      <c r="E36" s="242"/>
      <c r="H36" s="249" t="s">
        <v>284</v>
      </c>
      <c r="I36" s="242"/>
      <c r="K36" s="251"/>
    </row>
    <row r="37" spans="2:11">
      <c r="B37" s="242" t="s">
        <v>893</v>
      </c>
      <c r="C37" s="251"/>
      <c r="D37" s="251"/>
      <c r="E37" s="242"/>
      <c r="H37" s="249" t="s">
        <v>894</v>
      </c>
      <c r="I37" s="242"/>
      <c r="J37" s="242"/>
      <c r="K37" s="242"/>
    </row>
    <row r="38" spans="2:11">
      <c r="B38" s="242" t="s">
        <v>293</v>
      </c>
      <c r="C38" s="251"/>
      <c r="D38" s="251"/>
      <c r="E38" s="242"/>
      <c r="H38" s="249" t="s">
        <v>680</v>
      </c>
      <c r="I38" s="242"/>
      <c r="J38" s="242"/>
      <c r="K38" s="242"/>
    </row>
    <row r="39" spans="2:11">
      <c r="B39" s="242" t="s">
        <v>852</v>
      </c>
      <c r="C39" s="251"/>
      <c r="D39" s="251"/>
      <c r="E39" s="242"/>
      <c r="H39" s="249" t="s">
        <v>77</v>
      </c>
      <c r="I39" s="242"/>
      <c r="J39" s="242"/>
      <c r="K39" s="242"/>
    </row>
    <row r="40" spans="2:11">
      <c r="B40" s="242" t="s">
        <v>687</v>
      </c>
      <c r="C40" s="251"/>
      <c r="D40" s="251"/>
      <c r="E40" s="242"/>
      <c r="H40" s="249" t="s">
        <v>333</v>
      </c>
      <c r="I40" s="242"/>
      <c r="J40" s="242"/>
      <c r="K40" s="242"/>
    </row>
    <row r="41" spans="2:11">
      <c r="B41" s="242" t="s">
        <v>895</v>
      </c>
      <c r="C41" s="251"/>
      <c r="D41" s="251"/>
      <c r="E41" s="242"/>
      <c r="H41" s="242" t="s">
        <v>292</v>
      </c>
      <c r="I41" s="242"/>
      <c r="J41" s="242"/>
      <c r="K41" s="242"/>
    </row>
    <row r="42" spans="2:11">
      <c r="B42" s="242" t="s">
        <v>896</v>
      </c>
      <c r="C42" s="251"/>
      <c r="D42" s="251"/>
      <c r="E42" s="242"/>
      <c r="H42" s="128" t="s">
        <v>685</v>
      </c>
      <c r="I42" s="242"/>
      <c r="J42" s="242"/>
      <c r="K42" s="242"/>
    </row>
    <row r="43" spans="2:11">
      <c r="B43" s="242" t="s">
        <v>304</v>
      </c>
      <c r="C43" s="251"/>
      <c r="D43" s="251"/>
      <c r="E43" s="242"/>
      <c r="H43" s="128" t="s">
        <v>79</v>
      </c>
      <c r="I43" s="242"/>
      <c r="J43" s="242"/>
      <c r="K43" s="242"/>
    </row>
    <row r="44" spans="2:11">
      <c r="B44" s="242" t="s">
        <v>688</v>
      </c>
      <c r="C44" s="251"/>
      <c r="D44" s="251"/>
      <c r="E44" s="242"/>
      <c r="H44" s="128" t="s">
        <v>897</v>
      </c>
      <c r="I44" s="242"/>
      <c r="J44" s="242"/>
      <c r="K44" s="242"/>
    </row>
    <row r="45" spans="2:11">
      <c r="B45" s="242" t="s">
        <v>94</v>
      </c>
      <c r="C45" s="251"/>
      <c r="D45" s="251"/>
      <c r="E45" s="242"/>
      <c r="H45" s="128" t="s">
        <v>898</v>
      </c>
      <c r="I45" s="242"/>
      <c r="J45" s="242"/>
      <c r="K45" s="242"/>
    </row>
    <row r="46" spans="2:11">
      <c r="B46" s="242" t="s">
        <v>345</v>
      </c>
      <c r="C46" s="251"/>
      <c r="D46" s="251"/>
      <c r="E46" s="242"/>
      <c r="H46" s="128" t="s">
        <v>899</v>
      </c>
      <c r="I46" s="242"/>
      <c r="J46" s="242"/>
      <c r="K46" s="242"/>
    </row>
    <row r="47" spans="2:11">
      <c r="B47" s="248" t="s">
        <v>58</v>
      </c>
      <c r="C47" s="242"/>
      <c r="D47" s="242"/>
      <c r="E47" s="242"/>
      <c r="H47" s="128" t="s">
        <v>302</v>
      </c>
      <c r="I47" s="242"/>
      <c r="J47" s="242"/>
      <c r="K47" s="242"/>
    </row>
    <row r="48" spans="2:11">
      <c r="B48" s="249" t="s">
        <v>689</v>
      </c>
      <c r="C48" s="242"/>
      <c r="D48" s="242"/>
      <c r="E48" s="242"/>
      <c r="H48" s="128" t="s">
        <v>900</v>
      </c>
      <c r="I48" s="242"/>
      <c r="J48" s="242"/>
      <c r="K48" s="242"/>
    </row>
    <row r="49" spans="2:12">
      <c r="B49" s="242" t="s">
        <v>901</v>
      </c>
      <c r="C49" s="242"/>
      <c r="D49" s="242"/>
      <c r="E49" s="242"/>
      <c r="I49" s="242"/>
      <c r="J49" s="242"/>
      <c r="K49" s="242"/>
    </row>
    <row r="50" spans="2:12">
      <c r="B50" s="242" t="s">
        <v>902</v>
      </c>
      <c r="C50" s="242"/>
      <c r="D50" s="242"/>
      <c r="E50" s="242"/>
      <c r="K50" s="242"/>
    </row>
    <row r="51" spans="2:12">
      <c r="B51" s="249" t="s">
        <v>157</v>
      </c>
      <c r="C51" s="242"/>
      <c r="D51" s="242"/>
      <c r="E51" s="242"/>
      <c r="H51" s="248" t="s">
        <v>105</v>
      </c>
      <c r="I51" s="242"/>
      <c r="J51" s="242"/>
      <c r="K51" s="242"/>
    </row>
    <row r="52" spans="2:12">
      <c r="B52" s="249" t="s">
        <v>859</v>
      </c>
      <c r="C52" s="242"/>
      <c r="D52" s="242"/>
      <c r="E52" s="242"/>
      <c r="H52" s="128" t="s">
        <v>903</v>
      </c>
      <c r="I52" s="242"/>
      <c r="J52" s="242"/>
      <c r="K52" s="242"/>
    </row>
    <row r="53" spans="2:12">
      <c r="B53" s="367" t="s">
        <v>904</v>
      </c>
      <c r="C53" s="242"/>
      <c r="D53" s="242"/>
      <c r="E53" s="242"/>
      <c r="H53" s="128" t="s">
        <v>905</v>
      </c>
      <c r="I53" s="242"/>
      <c r="J53" s="242"/>
      <c r="K53" s="242"/>
    </row>
    <row r="54" spans="2:12">
      <c r="B54" s="367" t="s">
        <v>220</v>
      </c>
      <c r="C54" s="242"/>
      <c r="D54" s="242"/>
      <c r="E54" s="242"/>
      <c r="H54" s="128" t="s">
        <v>906</v>
      </c>
      <c r="I54" s="242"/>
      <c r="J54" s="242"/>
      <c r="K54" s="242"/>
    </row>
    <row r="55" spans="2:12">
      <c r="B55" s="249" t="s">
        <v>66</v>
      </c>
      <c r="C55" s="242"/>
      <c r="D55" s="242"/>
      <c r="E55" s="242"/>
      <c r="H55" s="128" t="s">
        <v>564</v>
      </c>
      <c r="I55" s="242"/>
      <c r="J55" s="242"/>
      <c r="K55" s="242"/>
    </row>
    <row r="56" spans="2:12">
      <c r="B56" s="242" t="s">
        <v>907</v>
      </c>
      <c r="C56" s="242"/>
      <c r="D56" s="242"/>
      <c r="E56" s="242"/>
      <c r="H56" s="128" t="s">
        <v>908</v>
      </c>
      <c r="I56" s="242"/>
      <c r="J56" s="242"/>
      <c r="K56" s="242"/>
      <c r="L56" s="368"/>
    </row>
    <row r="57" spans="2:12">
      <c r="B57" s="242" t="s">
        <v>771</v>
      </c>
      <c r="C57" s="242"/>
      <c r="D57" s="242"/>
      <c r="E57" s="242"/>
      <c r="H57" s="128" t="s">
        <v>701</v>
      </c>
      <c r="I57" s="242"/>
      <c r="J57" s="242"/>
      <c r="K57" s="242"/>
      <c r="L57" s="368"/>
    </row>
    <row r="58" spans="2:12">
      <c r="B58" s="242" t="s">
        <v>118</v>
      </c>
      <c r="C58" s="242"/>
      <c r="D58" s="242"/>
      <c r="E58" s="242"/>
      <c r="H58" s="242" t="s">
        <v>909</v>
      </c>
      <c r="I58" s="242"/>
      <c r="J58" s="242"/>
      <c r="K58" s="242"/>
      <c r="L58" s="368"/>
    </row>
    <row r="59" spans="2:12">
      <c r="B59" s="242" t="s">
        <v>910</v>
      </c>
      <c r="C59" s="368"/>
      <c r="D59" s="368"/>
      <c r="E59" s="368"/>
      <c r="H59" s="242" t="s">
        <v>911</v>
      </c>
      <c r="I59" s="242"/>
      <c r="J59" s="242"/>
      <c r="K59" s="242"/>
      <c r="L59" s="368"/>
    </row>
    <row r="60" spans="2:12">
      <c r="B60" s="242" t="s">
        <v>128</v>
      </c>
      <c r="C60" s="242"/>
      <c r="D60" s="242"/>
      <c r="E60" s="242"/>
      <c r="H60" s="249" t="s">
        <v>125</v>
      </c>
      <c r="I60" s="242"/>
      <c r="J60" s="242"/>
      <c r="K60" s="242"/>
      <c r="L60" s="368"/>
    </row>
    <row r="61" spans="2:12">
      <c r="B61" s="242" t="s">
        <v>704</v>
      </c>
      <c r="C61" s="242"/>
      <c r="D61" s="242"/>
      <c r="E61" s="242"/>
      <c r="H61" s="242" t="s">
        <v>715</v>
      </c>
      <c r="I61" s="242"/>
      <c r="J61" s="242"/>
      <c r="K61" s="242"/>
      <c r="L61" s="368"/>
    </row>
    <row r="62" spans="2:12">
      <c r="B62" s="242" t="s">
        <v>209</v>
      </c>
      <c r="C62" s="242"/>
      <c r="D62" s="242"/>
      <c r="E62" s="242"/>
      <c r="H62" s="242" t="s">
        <v>152</v>
      </c>
      <c r="I62" s="242"/>
      <c r="J62" s="242"/>
      <c r="K62" s="242"/>
      <c r="L62" s="368"/>
    </row>
    <row r="63" spans="2:12">
      <c r="B63" s="242" t="s">
        <v>912</v>
      </c>
      <c r="C63" s="242"/>
      <c r="D63" s="242"/>
      <c r="E63" s="242"/>
      <c r="H63" s="242" t="s">
        <v>655</v>
      </c>
      <c r="I63" s="242"/>
      <c r="J63" s="242"/>
      <c r="K63" s="242"/>
      <c r="L63" s="368"/>
    </row>
    <row r="64" spans="2:12">
      <c r="B64" s="242" t="s">
        <v>913</v>
      </c>
      <c r="C64" s="242"/>
      <c r="D64" s="242"/>
      <c r="E64" s="242"/>
      <c r="H64" s="242" t="s">
        <v>109</v>
      </c>
      <c r="I64" s="242"/>
      <c r="J64" s="242"/>
      <c r="K64" s="242"/>
      <c r="L64" s="368"/>
    </row>
    <row r="65" spans="2:25">
      <c r="B65" s="242" t="s">
        <v>914</v>
      </c>
      <c r="C65" s="242"/>
      <c r="D65" s="242"/>
      <c r="E65" s="242"/>
      <c r="H65" s="242" t="s">
        <v>915</v>
      </c>
      <c r="I65" s="242"/>
      <c r="J65" s="242"/>
      <c r="K65" s="242"/>
      <c r="L65" s="368"/>
    </row>
    <row r="66" spans="2:25">
      <c r="B66" s="242" t="s">
        <v>134</v>
      </c>
      <c r="C66" s="242"/>
      <c r="D66" s="242"/>
      <c r="E66" s="242"/>
      <c r="H66" s="242" t="s">
        <v>115</v>
      </c>
      <c r="I66" s="242"/>
      <c r="J66" s="242"/>
      <c r="K66" s="242"/>
      <c r="L66" s="368"/>
    </row>
    <row r="67" spans="2:25">
      <c r="B67" s="242" t="s">
        <v>137</v>
      </c>
      <c r="C67" s="242"/>
      <c r="D67" s="242"/>
      <c r="E67" s="242"/>
      <c r="H67" s="242" t="s">
        <v>156</v>
      </c>
      <c r="I67" s="242"/>
      <c r="J67" s="242"/>
      <c r="K67" s="242"/>
      <c r="L67" s="368"/>
    </row>
    <row r="68" spans="2:25">
      <c r="B68" s="242"/>
      <c r="C68" s="242"/>
      <c r="D68" s="242"/>
      <c r="E68" s="242"/>
      <c r="H68" s="242" t="s">
        <v>916</v>
      </c>
      <c r="I68" s="242"/>
      <c r="J68" s="242"/>
      <c r="K68" s="242"/>
      <c r="L68" s="368"/>
    </row>
    <row r="69" spans="2:25">
      <c r="B69" s="242"/>
      <c r="C69" s="242"/>
      <c r="D69" s="242"/>
      <c r="E69" s="242"/>
      <c r="H69" s="242" t="s">
        <v>133</v>
      </c>
      <c r="I69" s="242"/>
      <c r="J69" s="242"/>
      <c r="K69" s="242"/>
      <c r="L69" s="368"/>
    </row>
    <row r="70" spans="2:25" ht="4.1500000000000004" customHeight="1">
      <c r="B70" s="242"/>
      <c r="C70" s="242"/>
      <c r="D70" s="242"/>
      <c r="E70" s="242"/>
      <c r="F70" s="242"/>
      <c r="G70" s="242"/>
      <c r="H70" s="242"/>
      <c r="I70" s="242"/>
      <c r="J70" s="242"/>
      <c r="K70" s="242"/>
    </row>
    <row r="71" spans="2:25" ht="6" customHeight="1">
      <c r="B71" s="242"/>
      <c r="C71" s="242"/>
      <c r="D71" s="242"/>
      <c r="E71" s="242"/>
      <c r="F71" s="242"/>
      <c r="G71" s="242"/>
      <c r="H71" s="242"/>
      <c r="I71" s="242"/>
      <c r="J71" s="242"/>
      <c r="K71" s="242"/>
    </row>
    <row r="72" spans="2:25" ht="18">
      <c r="B72" s="730" t="s">
        <v>173</v>
      </c>
      <c r="C72" s="730"/>
      <c r="D72" s="730"/>
      <c r="E72" s="730"/>
      <c r="F72" s="730"/>
      <c r="G72" s="730"/>
      <c r="H72" s="730"/>
      <c r="I72" s="730"/>
      <c r="J72" s="730"/>
      <c r="K72" s="730"/>
      <c r="L72" s="198"/>
      <c r="M72" s="369"/>
      <c r="P72" s="128"/>
    </row>
    <row r="73" spans="2:25" s="21" customFormat="1" ht="17.45" customHeight="1">
      <c r="B73" s="506">
        <v>7.5345000000000004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Y73" s="169"/>
    </row>
    <row r="74" spans="2:25" s="221" customFormat="1" ht="45">
      <c r="B74" s="179" t="s">
        <v>174</v>
      </c>
      <c r="C74" s="179"/>
      <c r="D74" s="179"/>
      <c r="E74" s="179"/>
      <c r="F74" s="179"/>
      <c r="G74" s="179"/>
      <c r="H74" s="179"/>
      <c r="I74" s="630" t="s">
        <v>175</v>
      </c>
      <c r="J74" s="630"/>
      <c r="K74" s="60" t="s">
        <v>248</v>
      </c>
      <c r="L74" s="60" t="s">
        <v>1151</v>
      </c>
      <c r="M74" s="220"/>
      <c r="N74" s="220"/>
      <c r="O74" s="220"/>
      <c r="P74" s="56"/>
      <c r="Q74" s="56"/>
      <c r="R74" s="56"/>
      <c r="S74" s="56"/>
      <c r="T74" s="56"/>
      <c r="U74" s="56"/>
      <c r="V74" s="56"/>
      <c r="W74" s="56"/>
      <c r="X74" s="56"/>
      <c r="Y74" s="370"/>
    </row>
    <row r="75" spans="2:25" s="21" customFormat="1" ht="6.6" customHeight="1">
      <c r="B75" s="215"/>
      <c r="C75" s="215"/>
      <c r="D75" s="215"/>
      <c r="E75" s="215"/>
      <c r="F75" s="215"/>
      <c r="G75" s="215"/>
      <c r="H75" s="215"/>
      <c r="I75" s="215"/>
      <c r="J75" s="215"/>
      <c r="L75" s="220"/>
      <c r="M75" s="220"/>
      <c r="N75" s="220"/>
      <c r="O75" s="220"/>
      <c r="Y75" s="169"/>
    </row>
    <row r="76" spans="2:25">
      <c r="B76" s="225" t="s">
        <v>609</v>
      </c>
      <c r="C76" s="225"/>
      <c r="D76" s="225"/>
      <c r="E76" s="225"/>
      <c r="F76" s="225"/>
      <c r="G76" s="225"/>
      <c r="H76" s="225"/>
      <c r="I76" s="723"/>
      <c r="J76" s="724"/>
      <c r="K76" s="227">
        <v>3917.94</v>
      </c>
      <c r="L76" s="519">
        <f>+K76/$B$73</f>
        <v>520</v>
      </c>
      <c r="M76" s="220"/>
      <c r="N76" s="220"/>
      <c r="O76" s="220"/>
      <c r="P76" s="128"/>
    </row>
    <row r="77" spans="2:25">
      <c r="B77" s="228" t="s">
        <v>479</v>
      </c>
      <c r="C77" s="228"/>
      <c r="D77" s="228"/>
      <c r="E77" s="228"/>
      <c r="F77" s="228"/>
      <c r="G77" s="228"/>
      <c r="H77" s="228"/>
      <c r="I77" s="725"/>
      <c r="J77" s="726"/>
      <c r="K77" s="116">
        <v>7195.45</v>
      </c>
      <c r="L77" s="519">
        <f>+K77/$B$73</f>
        <v>955.00033180702098</v>
      </c>
      <c r="M77" s="220"/>
      <c r="N77" s="220"/>
      <c r="O77" s="220"/>
      <c r="P77" s="128"/>
    </row>
    <row r="78" spans="2:25" s="21" customFormat="1" ht="6.6" customHeight="1"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Y78" s="169"/>
    </row>
    <row r="79" spans="2:25">
      <c r="F79" s="151"/>
      <c r="G79" s="151"/>
      <c r="L79" s="129"/>
      <c r="P79" s="128"/>
    </row>
    <row r="80" spans="2:25">
      <c r="L80" s="129"/>
      <c r="P80" s="128"/>
    </row>
    <row r="81" spans="2:16">
      <c r="L81" s="129"/>
      <c r="P81" s="128"/>
    </row>
    <row r="82" spans="2:16">
      <c r="B82" s="159"/>
      <c r="F82" s="151"/>
      <c r="G82" s="151"/>
      <c r="H82" s="151"/>
      <c r="I82" s="151"/>
      <c r="J82" s="151"/>
      <c r="K82" s="151"/>
    </row>
    <row r="83" spans="2:16">
      <c r="B83" s="151"/>
      <c r="F83" s="151"/>
      <c r="G83" s="151"/>
      <c r="H83" s="151"/>
      <c r="I83" s="151"/>
      <c r="J83" s="151"/>
      <c r="K83" s="151"/>
    </row>
    <row r="84" spans="2:16">
      <c r="B84" s="151"/>
      <c r="F84" s="151"/>
      <c r="G84" s="151"/>
      <c r="H84" s="151"/>
      <c r="I84" s="151"/>
      <c r="J84" s="151"/>
      <c r="K84" s="151"/>
    </row>
  </sheetData>
  <mergeCells count="19">
    <mergeCell ref="T15:V15"/>
    <mergeCell ref="B21:K21"/>
    <mergeCell ref="B23:K23"/>
    <mergeCell ref="B72:K72"/>
    <mergeCell ref="B7:K7"/>
    <mergeCell ref="B8:K8"/>
    <mergeCell ref="B10:K10"/>
    <mergeCell ref="B13:B14"/>
    <mergeCell ref="C13:C14"/>
    <mergeCell ref="D13:D14"/>
    <mergeCell ref="E13:E14"/>
    <mergeCell ref="F13:F14"/>
    <mergeCell ref="G13:G14"/>
    <mergeCell ref="H13:K13"/>
    <mergeCell ref="I74:J74"/>
    <mergeCell ref="I76:J76"/>
    <mergeCell ref="I77:J77"/>
    <mergeCell ref="B15:K15"/>
    <mergeCell ref="Q15:S15"/>
  </mergeCells>
  <pageMargins left="0" right="0" top="0.74803149606299213" bottom="0.15748031496062992" header="0.31496062992125984" footer="0.31496062992125984"/>
  <pageSetup paperSize="9" scale="40" orientation="portrait" r:id="rId1"/>
  <colBreaks count="1" manualBreakCount="1">
    <brk id="11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23</vt:i4>
      </vt:variant>
      <vt:variant>
        <vt:lpstr>Imenovani rasponi</vt:lpstr>
      </vt:variant>
      <vt:variant>
        <vt:i4>5</vt:i4>
      </vt:variant>
    </vt:vector>
  </HeadingPairs>
  <TitlesOfParts>
    <vt:vector size="28" baseType="lpstr">
      <vt:lpstr>Novi i10</vt:lpstr>
      <vt:lpstr>Novi i10_FL</vt:lpstr>
      <vt:lpstr>Novi i20</vt:lpstr>
      <vt:lpstr> i20 N </vt:lpstr>
      <vt:lpstr>Bayon</vt:lpstr>
      <vt:lpstr>Novi i30 5DR</vt:lpstr>
      <vt:lpstr>Novi i30 Karavan</vt:lpstr>
      <vt:lpstr>Novi i30 Fastback</vt:lpstr>
      <vt:lpstr>Cjenik novi i30 N FL</vt:lpstr>
      <vt:lpstr>Cjenik novi i30 Fastback N FL</vt:lpstr>
      <vt:lpstr>Nova KONA</vt:lpstr>
      <vt:lpstr>Nova KONA HEV</vt:lpstr>
      <vt:lpstr>Nova KONA EV</vt:lpstr>
      <vt:lpstr>Nova KONA N</vt:lpstr>
      <vt:lpstr>Novi Tucson NX4 MY23</vt:lpstr>
      <vt:lpstr>Novi Tucson HEV MY23</vt:lpstr>
      <vt:lpstr>Novi Tucson PHEV MY23</vt:lpstr>
      <vt:lpstr>Novi SANTA Fe</vt:lpstr>
      <vt:lpstr>Novi SANTA Fe HEV</vt:lpstr>
      <vt:lpstr>Cjenik SANTA Fe PHEV</vt:lpstr>
      <vt:lpstr>Cjenik Ioniq MY21</vt:lpstr>
      <vt:lpstr>Cjenik Ioniq 5</vt:lpstr>
      <vt:lpstr>Cjenik Ioniq 6</vt:lpstr>
      <vt:lpstr>' i20 N '!Podrucje_ispisa</vt:lpstr>
      <vt:lpstr>'Cjenik Ioniq 5'!Podrucje_ispisa</vt:lpstr>
      <vt:lpstr>'Cjenik novi i30 N FL'!Podrucje_ispisa</vt:lpstr>
      <vt:lpstr>'Nova KONA N'!Podrucje_ispisa</vt:lpstr>
      <vt:lpstr>'Novi Tucson NX4 MY23'!Podrucje_ispisa</vt:lpstr>
    </vt:vector>
  </TitlesOfParts>
  <Company>PZ Auto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Starter</dc:creator>
  <cp:lastModifiedBy>Petar Sindičić</cp:lastModifiedBy>
  <cp:lastPrinted>2017-05-25T12:23:05Z</cp:lastPrinted>
  <dcterms:created xsi:type="dcterms:W3CDTF">2013-12-03T13:15:27Z</dcterms:created>
  <dcterms:modified xsi:type="dcterms:W3CDTF">2025-11-27T07:32:32Z</dcterms:modified>
</cp:coreProperties>
</file>